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85" yWindow="135" windowWidth="16140" windowHeight="9990" tabRatio="703"/>
  </bookViews>
  <sheets>
    <sheet name="Sažetak računa P i R" sheetId="1" r:id="rId1"/>
    <sheet name="P i R Ekonomska klasifikacija" sheetId="2" r:id="rId2"/>
    <sheet name="P i R po izvorima" sheetId="4" r:id="rId3"/>
    <sheet name="P i R Funkcijska klasifikacija" sheetId="5" r:id="rId4"/>
    <sheet name="Račun financiranja Ekonomska kl" sheetId="6" r:id="rId5"/>
    <sheet name="Račun financiranja po izvorima" sheetId="7" r:id="rId6"/>
    <sheet name="Posebni dio" sheetId="8" r:id="rId7"/>
    <sheet name="Obrazloženje" sheetId="9" r:id="rId8"/>
  </sheets>
  <definedNames>
    <definedName name="_GoBack" localSheetId="7">Obrazloženje!$A$88</definedName>
    <definedName name="_Hlk118414383" localSheetId="7">Obrazloženje!$A$121</definedName>
    <definedName name="_xlnm.Print_Titles" localSheetId="0">'Sažetak računa P i R'!$1:$12</definedName>
  </definedNames>
  <calcPr calcId="124519" fullCalcOnLoad="1"/>
  <fileRecoveryPr autoRecover="0"/>
</workbook>
</file>

<file path=xl/calcChain.xml><?xml version="1.0" encoding="utf-8"?>
<calcChain xmlns="http://schemas.openxmlformats.org/spreadsheetml/2006/main">
  <c r="J17" i="4"/>
  <c r="H17"/>
  <c r="J10"/>
  <c r="J9"/>
  <c r="H10"/>
  <c r="H9"/>
  <c r="J10" i="2"/>
  <c r="J9"/>
  <c r="H10"/>
  <c r="H9"/>
  <c r="J15" i="1"/>
  <c r="H15"/>
</calcChain>
</file>

<file path=xl/sharedStrings.xml><?xml version="1.0" encoding="utf-8"?>
<sst xmlns="http://schemas.openxmlformats.org/spreadsheetml/2006/main" count="664" uniqueCount="255">
  <si>
    <t>OSNOVNA ŠKOLA MLADOST</t>
  </si>
  <si>
    <t>KARAMANOV PRILAZ 3</t>
  </si>
  <si>
    <t>OIB: 26713979601</t>
  </si>
  <si>
    <t>Šifra</t>
  </si>
  <si>
    <t>Naziv</t>
  </si>
  <si>
    <t>Iznos 2024</t>
  </si>
  <si>
    <t>Iznos 2025</t>
  </si>
  <si>
    <t>Iznos 2026</t>
  </si>
  <si>
    <t>SVEUKUPNO PRIHODI</t>
  </si>
  <si>
    <t xml:space="preserve"> 6</t>
  </si>
  <si>
    <t>Prihodi poslovanja</t>
  </si>
  <si>
    <t xml:space="preserve"> 7</t>
  </si>
  <si>
    <t>Prihodi od prodaje nefinancijske imovine</t>
  </si>
  <si>
    <t xml:space="preserve"> 9</t>
  </si>
  <si>
    <t>Vlastiti izvori</t>
  </si>
  <si>
    <t>SVEUKUPNO RASHODI</t>
  </si>
  <si>
    <t xml:space="preserve"> 3</t>
  </si>
  <si>
    <t>Rashodi poslovanja</t>
  </si>
  <si>
    <t xml:space="preserve"> 4</t>
  </si>
  <si>
    <t>Rashodi za nabavu nefinancijske imovine</t>
  </si>
  <si>
    <t>Tekuća godina (€) 2023.</t>
  </si>
  <si>
    <t>Izvršenje prethodne 2022.</t>
  </si>
  <si>
    <t>SAŽETAK RAČUNA PRIHODA I RASHODA</t>
  </si>
  <si>
    <t>RAČUN PRIHODA I RASHODA ISKAZANI PREMA EKONOMSKOJ KLASIFIKACIJI</t>
  </si>
  <si>
    <t xml:space="preserve"> 63</t>
  </si>
  <si>
    <t>Pomoći iz inozemstva i od subjekata unutar općeg proračuna</t>
  </si>
  <si>
    <t xml:space="preserve"> 64</t>
  </si>
  <si>
    <t>Prihodi od imovine</t>
  </si>
  <si>
    <t xml:space="preserve"> 65</t>
  </si>
  <si>
    <t>Prihodi od upravnih i administrativnih pristojbi, pristojbi po posebnim propisima i naknada</t>
  </si>
  <si>
    <t xml:space="preserve"> 66</t>
  </si>
  <si>
    <t>Prihodi od prodaje proizvoda i robe te pruženih usluga, prihodi od donacija i povrati po protestira</t>
  </si>
  <si>
    <t xml:space="preserve"> 67</t>
  </si>
  <si>
    <t>Prihodi iz nadležnog proračuna i od HZZO-a temeljem ugovornih obveza</t>
  </si>
  <si>
    <t xml:space="preserve"> 72</t>
  </si>
  <si>
    <t>Prihodi od prodaje proizvedene dugotrajne imovine</t>
  </si>
  <si>
    <t xml:space="preserve"> 31</t>
  </si>
  <si>
    <t>Rashodi za zaposlene</t>
  </si>
  <si>
    <t xml:space="preserve"> 32</t>
  </si>
  <si>
    <t>Materijalni rashodi</t>
  </si>
  <si>
    <t xml:space="preserve"> 34</t>
  </si>
  <si>
    <t>Financijski rashodi</t>
  </si>
  <si>
    <t xml:space="preserve"> 37</t>
  </si>
  <si>
    <t>Naknade građanima i kućanstvima na temelju osiguranja i druge naknade</t>
  </si>
  <si>
    <t xml:space="preserve"> 38</t>
  </si>
  <si>
    <t>Ostali rashodi</t>
  </si>
  <si>
    <t xml:space="preserve"> 41</t>
  </si>
  <si>
    <t>Rashodi za nabavu neproizvedene dugotrajne imovine</t>
  </si>
  <si>
    <t xml:space="preserve"> 42</t>
  </si>
  <si>
    <t>Rashodi za nabavu proizvedene dugotrajne imovine</t>
  </si>
  <si>
    <t>RAČUN PRIHODA I RASHODA PO IZVORIMA</t>
  </si>
  <si>
    <t>Izvor 1.</t>
  </si>
  <si>
    <t>OPĆI PRIHODI I PRIMICI</t>
  </si>
  <si>
    <t>Izvor 1.1.</t>
  </si>
  <si>
    <t>Izvor 1.2.</t>
  </si>
  <si>
    <t>OPĆI PRIHODI I PRIMICI-DECENTRALIZIRANA SREDSTVA</t>
  </si>
  <si>
    <t>Izvor 3.</t>
  </si>
  <si>
    <t>VLASTITI PRIHODI</t>
  </si>
  <si>
    <t>Izvor 3.1.</t>
  </si>
  <si>
    <t>Izvor 4.</t>
  </si>
  <si>
    <t>PRIHODI ZA POSEBNE NAMJENE</t>
  </si>
  <si>
    <t>Izvor 4.3.</t>
  </si>
  <si>
    <t>OSTALI PRIHODI ZA POSEBNE NAMJENE</t>
  </si>
  <si>
    <t>Izvor 5.</t>
  </si>
  <si>
    <t>POMOĆI</t>
  </si>
  <si>
    <t>Izvor 5.2.</t>
  </si>
  <si>
    <t>POMOĆI IZ DRUGIH PRORAČUNA</t>
  </si>
  <si>
    <t>Izvor 5.6.</t>
  </si>
  <si>
    <t>POMOĆI TEMELJEM PRIJENOSA EU SREDSTAVA</t>
  </si>
  <si>
    <t>Izvor 6.</t>
  </si>
  <si>
    <t>DONACIJE</t>
  </si>
  <si>
    <t>Izvor 6.1.</t>
  </si>
  <si>
    <t>Izvor 7.</t>
  </si>
  <si>
    <t>PRIHODI OD PRODAJE ILI ZAMJ. NEF. IMOVINE I NAKN. S NASL. OS</t>
  </si>
  <si>
    <t>Izvor 7.1.</t>
  </si>
  <si>
    <t>RAČUN PRIHODA I RASHODA PREMA FUNKCIJSKOJ KLASIFIKACIJI</t>
  </si>
  <si>
    <t xml:space="preserve">Izvršenje prethodne 2022. </t>
  </si>
  <si>
    <t>Funkcijska 09</t>
  </si>
  <si>
    <t>Obrazovanje</t>
  </si>
  <si>
    <t>Funkcijska 091</t>
  </si>
  <si>
    <t>Predškolsko i osnovno obrazovanje</t>
  </si>
  <si>
    <t>RAČUN FINANCIRANJA PREMA EKONOMSKOJ KLASIFIKACIJI</t>
  </si>
  <si>
    <t>Primici od financijske imovine i zaduživanja</t>
  </si>
  <si>
    <t>Izdaci za financijsku imovinu i otplatu zajmova</t>
  </si>
  <si>
    <t>RAČUN FINANCIRANJA PREMA IZVORIMA FINANCIRANJA</t>
  </si>
  <si>
    <t>POSEBNI DIO</t>
  </si>
  <si>
    <t>Program A023109</t>
  </si>
  <si>
    <t>DJELATNOST USTANOVA OSNOVNOG ŠKOLSTVA</t>
  </si>
  <si>
    <t>Aktivnost A023109A310901</t>
  </si>
  <si>
    <t>REDOVNA DJELATNOST PRORAČUNSKIH KORISNIKA</t>
  </si>
  <si>
    <t>Aktivnost A023109A310902</t>
  </si>
  <si>
    <t>PRODUŽENI BORAVAK</t>
  </si>
  <si>
    <t>Aktivnost A023109A310903</t>
  </si>
  <si>
    <t>NABAVA DRUGIH OBRAZOVNIH MATERIJALA</t>
  </si>
  <si>
    <t>Aktivnost A023109A310904</t>
  </si>
  <si>
    <t>SUFINANCIRANJE PREHRANE</t>
  </si>
  <si>
    <t>Aktivnost A023109A310905</t>
  </si>
  <si>
    <t>IZVANNASTAVNE I OSTALE AKTIVNOSTI</t>
  </si>
  <si>
    <t>Aktivnost A023109A310906</t>
  </si>
  <si>
    <t>ŠKOLA U PRIRODI</t>
  </si>
  <si>
    <t>Aktivnost A023109A310907</t>
  </si>
  <si>
    <t>VIKENDOM U SPORTSKE DVORANE</t>
  </si>
  <si>
    <t>Aktivnost A023109A310908</t>
  </si>
  <si>
    <t>POMOĆNICI U NASTAVI</t>
  </si>
  <si>
    <t>Aktivnost A023109A310911</t>
  </si>
  <si>
    <t>GRAĐANSKI ODGOJ</t>
  </si>
  <si>
    <t>Aktivnost A023109K310901</t>
  </si>
  <si>
    <t>ODRŽAVANJE I OPREMANJE OSNOVNIH ŠKOLA</t>
  </si>
  <si>
    <t>Aktivnost A023109T310902</t>
  </si>
  <si>
    <t>ŠKOLSKA SHEMA VOĆE, POVRĆE I MLIJEČNI PROIZVODI</t>
  </si>
  <si>
    <t>Aktivnost A023109T310903</t>
  </si>
  <si>
    <t>SUFINANCIRANJE PROJEKATA PRIJAVLJENIH NA NATJEČAJE EUROPSKIH FONDOVA ILI PARTNERSTVA ZA EU FONDOVE</t>
  </si>
  <si>
    <t>Aktivnost A023109T310906</t>
  </si>
  <si>
    <t>BESPLATNE MENSTRUALNE POTREPŠTINE</t>
  </si>
  <si>
    <t>Ravnatelj:</t>
  </si>
  <si>
    <t>Mladen Konjević, dipl. defektolog</t>
  </si>
  <si>
    <t>FINANCIJSKI PLAN OSNOVNE ŠKOLE MLADOST ZA 2024. GODINU 
I PROJEKCIJE ZA 2025. I 2026. GODINU</t>
  </si>
  <si>
    <t xml:space="preserve">OBRAZLOŽENJE PRIJEDLOGA FINANCIJSKOG PLANA </t>
  </si>
  <si>
    <t xml:space="preserve">OSNOVNE ŠKOLE MLADOST ZA 2024. GODINU </t>
  </si>
  <si>
    <t>I PROJEKCIJA ZA 2025. I 2026. GODINU</t>
  </si>
  <si>
    <t>Proračunski korisnik: OSNOVNA ŠKOLA MLADOST</t>
  </si>
  <si>
    <t>Sažetak djelokruga rada:</t>
  </si>
  <si>
    <t>Prioritet Osnovne škole Mladost je kvalitetno obrazovanje, odgoj učenika i podizanje nastavnog standarda na višu razinu, što ostvarujemo stalnim usavršavanjem nastavnika unutar i izvan ustanove (seminari, radionice, stručni skupovi i aktivi), poticanjem učenika na izražavanje kreativnosti, talenata i sposobnosti kroz slobodne aktivnosti, natjecanja i druge školske projekte, priredbe i manifestacije te organiziranjem zajedničkih aktivnosti učenika i nastavnika tijekom izvannastavnih aktivnosti i druženja kroz kolektivno upoznavanje kulturne i duhovne baštine (izleti, kazalište, kino projekcije, obilježavanje datuma i događaja od značaja za povijest našeg naroda).</t>
  </si>
  <si>
    <t xml:space="preserve">Prijedlog Financijskog plana Osnovne škole Mladost za 2024. godinu planiran je u iznosu od 1.978.020 €. </t>
  </si>
  <si>
    <t xml:space="preserve">Strukturu financijskog plana čine: </t>
  </si>
  <si>
    <r>
      <t>·</t>
    </r>
    <r>
      <rPr>
        <sz val="7"/>
        <color indexed="8"/>
        <rFont val="Times New Roman"/>
        <family val="1"/>
        <charset val="238"/>
      </rPr>
      <t xml:space="preserve">           </t>
    </r>
    <r>
      <rPr>
        <sz val="12"/>
        <color indexed="8"/>
        <rFont val="Times New Roman"/>
        <family val="1"/>
        <charset val="238"/>
      </rPr>
      <t>Prihodi poslovanja: 1.942.020 €</t>
    </r>
  </si>
  <si>
    <r>
      <t>·</t>
    </r>
    <r>
      <rPr>
        <sz val="7"/>
        <color indexed="8"/>
        <rFont val="Times New Roman"/>
        <family val="1"/>
        <charset val="238"/>
      </rPr>
      <t xml:space="preserve">           </t>
    </r>
    <r>
      <rPr>
        <sz val="12"/>
        <color indexed="8"/>
        <rFont val="Times New Roman"/>
        <family val="1"/>
        <charset val="238"/>
      </rPr>
      <t>Raspoloživa sredstva (višak) iz prethodne godine: 36.000 €</t>
    </r>
  </si>
  <si>
    <r>
      <t>·</t>
    </r>
    <r>
      <rPr>
        <sz val="7"/>
        <color indexed="8"/>
        <rFont val="Times New Roman"/>
        <family val="1"/>
        <charset val="238"/>
      </rPr>
      <t xml:space="preserve">           </t>
    </r>
    <r>
      <rPr>
        <sz val="12"/>
        <color indexed="8"/>
        <rFont val="Times New Roman"/>
        <family val="1"/>
        <charset val="238"/>
      </rPr>
      <t>Rashodi poslovanja: 1.922.500 €</t>
    </r>
  </si>
  <si>
    <r>
      <t>·</t>
    </r>
    <r>
      <rPr>
        <sz val="7"/>
        <color indexed="8"/>
        <rFont val="Times New Roman"/>
        <family val="1"/>
        <charset val="238"/>
      </rPr>
      <t xml:space="preserve">           </t>
    </r>
    <r>
      <rPr>
        <sz val="12"/>
        <color indexed="8"/>
        <rFont val="Times New Roman"/>
        <family val="1"/>
        <charset val="238"/>
      </rPr>
      <t>Rashodi za nabavu nefinancijske imovine: 55.520 €</t>
    </r>
  </si>
  <si>
    <t>Primici od financijske imovine i zaduživanja nisu planirani kao ni izdaci za financijsku imovinu i otplatu zajmova.</t>
  </si>
  <si>
    <t>Prihodi poslovanja za 2024. godinu planirani su u iznosu od 1.942.020 € i sastoje se od sljedećih prihoda:</t>
  </si>
  <si>
    <r>
      <t>Prihodi iz nadležnog proračuna</t>
    </r>
    <r>
      <rPr>
        <sz val="12"/>
        <color indexed="8"/>
        <rFont val="Times New Roman"/>
        <family val="1"/>
        <charset val="238"/>
      </rPr>
      <t xml:space="preserve"> planirani su u iznosu od 412.020 €. Ostvaruju se iz računa proračuna Grada Zagreba i koriste se za pokriće rashoda za redovno poslovanje (decentralizirana sredstva = 88.100 €) te plaća i materijalnih prava djelatnika u programu produženog boravka, djelatnika u programu ''Vikendom u sportske dvorane'' i pomoćnika u nastavi, sufinanciranje prehrane učenika, izvannastavne i ostale aktivnosti, škole u prirodi, održavanje i opremanje osnovnih škola, nabava drugih obrazovnih materijal, sufinanciranje projekata prijavljenih na natječaj europskih fondova ili partnerstva za EU fondove  i besplatne menstrualne potrepštine (pojačani standard = 323.920 €).</t>
    </r>
  </si>
  <si>
    <r>
      <t>Vlastiti prihodi</t>
    </r>
    <r>
      <rPr>
        <sz val="12"/>
        <color indexed="8"/>
        <rFont val="Times New Roman"/>
        <family val="1"/>
        <charset val="238"/>
      </rPr>
      <t xml:space="preserve">  planirani su u iznosi od 17.000,00 €. Najveći dio ostvaruje se zakupom prostora škole, a  prihod od depozita po viđenju iznosi 100,00 €. </t>
    </r>
  </si>
  <si>
    <r>
      <t>Prihodi od donacija</t>
    </r>
    <r>
      <rPr>
        <sz val="12"/>
        <color indexed="8"/>
        <rFont val="Times New Roman"/>
        <family val="1"/>
        <charset val="238"/>
      </rPr>
      <t xml:space="preserve"> obuhvaćaju tekuće donacije od  pravnih osoba izvan općeg proračuna i planirane su u iznosu od 3.000 €.</t>
    </r>
  </si>
  <si>
    <r>
      <t>Prihodi za posebne namjene</t>
    </r>
    <r>
      <rPr>
        <sz val="12"/>
        <color indexed="8"/>
        <rFont val="Times New Roman"/>
        <family val="1"/>
        <charset val="238"/>
      </rPr>
      <t xml:space="preserve"> planirani su u iznosu od 55.000 €. Radi se o prihodima čiji najveći dio čine prihodi od uplate roditelja za prehranu učenika i sudjelovanje učenika u programu produženog boravka. </t>
    </r>
  </si>
  <si>
    <r>
      <t>Pomoći temeljem prijenosa EU sredstava</t>
    </r>
    <r>
      <rPr>
        <sz val="12"/>
        <color indexed="8"/>
        <rFont val="Times New Roman"/>
        <family val="1"/>
        <charset val="238"/>
      </rPr>
      <t xml:space="preserve"> planirani su u iznosu od 1.700 € i odnose se na školsku shemu mlijeka i mliječnih proizvoda.</t>
    </r>
  </si>
  <si>
    <t>Rashodi poslovanja za 2024. godinu planirani su u iznosu od 1.922.500 € i sastoje se od sljedećih rashoda:</t>
  </si>
  <si>
    <r>
      <t>Rashodi za zaposlene</t>
    </r>
    <r>
      <rPr>
        <sz val="12"/>
        <color indexed="8"/>
        <rFont val="Times New Roman"/>
        <family val="1"/>
        <charset val="238"/>
      </rPr>
      <t xml:space="preserve"> planirani su u ukupnom iznosu od 1.492.800 € i u strukturi ukupnih rashoda čine najveći udio. U ovoj skupini rashoda planirane su bruto plaće zaposlenika, ostali rashodi za zaposlene i doprinosi na plaću.</t>
    </r>
  </si>
  <si>
    <r>
      <t>Materijalni rashodi</t>
    </r>
    <r>
      <rPr>
        <sz val="12"/>
        <color indexed="8"/>
        <rFont val="Times New Roman"/>
        <family val="1"/>
        <charset val="238"/>
      </rPr>
      <t xml:space="preserve"> planirani su u ukupnom iznosu od 389.600 €, a obuhvaćaju rashode za potrebe redovnog poslovanja koji se najvećim dijelom financiraju iz nadležnog proračuna. Navedena skupina rashoda obuhvaća rashode za naknade troškova službenih putovanja, prijevoza zaposlenima, materijal i energiju, rashode za usluge i ostale nespomenute rashode poslovanja. Najveći udio rashoda u strukturi materijalnih rashoda odnosi se na rashode za usluge tekućeg i investicijskog održavanja, energiju, prijevoz zaposlenika na posao i s posla te materijal i sirovine za školsku kuhinju.</t>
    </r>
  </si>
  <si>
    <r>
      <t>Financijski rashodi</t>
    </r>
    <r>
      <rPr>
        <sz val="12"/>
        <color indexed="8"/>
        <rFont val="Times New Roman"/>
        <family val="1"/>
        <charset val="238"/>
      </rPr>
      <t xml:space="preserve"> planirani su u iznosu od 5.800 €. Uključuju rashode za bankarske usluge i usluge platnog prometa te zatezne kamate.</t>
    </r>
  </si>
  <si>
    <r>
      <t>Rashodi za ostale naknade građanima i kućanstvima iz proračuna</t>
    </r>
    <r>
      <rPr>
        <sz val="12"/>
        <color indexed="8"/>
        <rFont val="Times New Roman"/>
        <family val="1"/>
        <charset val="238"/>
      </rPr>
      <t xml:space="preserve"> planirani su u iznosu od 34.100 €  za nabavu radnih bilježnica za učenike i  rashode za nagradu ''Baltazar''.</t>
    </r>
  </si>
  <si>
    <r>
      <t>Tekuće donacije u naravi</t>
    </r>
    <r>
      <rPr>
        <sz val="12"/>
        <color indexed="8"/>
        <rFont val="Times New Roman"/>
        <family val="1"/>
        <charset val="238"/>
      </rPr>
      <t xml:space="preserve"> planirane su u iznosu od 200 € i odnose se na besplatne menstrualne potrepštine za učenice.</t>
    </r>
  </si>
  <si>
    <t>Rashodi za nabavu nefinancijske imovine planirani su u iznosu od 55.520 €. Navedeni rashodi planiraju se realizirati u iznosu od 8.200 € iz izvora vlastitih prihoda, 12.320 € iz nadležnog proračuna, 31.400 € iz Ministarstva znanosti i obrazovanja (Državnog proračuna) te iz prihoda za posebne namjene 3.600 €.</t>
  </si>
  <si>
    <t>Preneseni rezultat</t>
  </si>
  <si>
    <r>
      <t>U financijski plan uključen je i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predviđeni višak prihoda kojim se postiže uravnoteženje. Konačan rezultat poslovanja poznat je tek u siječnju godine za koju se donosi financijski plan pa se zbog toga prilikom planiranja tj. izrade financijskog plana u obzir uzima planirani rezultat poslovanja, odnosno njegova procjena u iznosu od 36.000 € (od vlastitih prihoda 20.000 €, od namjenskih prihoda 15.000 € te od prihoda pomoći iz drugih proračuna 1.000,00 €). Procijenjeni višak prihoda planira se rasporediti u potpunosti u 2023. godini.</t>
    </r>
  </si>
  <si>
    <t xml:space="preserve">Projekcija plana za 2025. i 2026. godinu </t>
  </si>
  <si>
    <t>Programom stabilnosti Republike Hrvatske za razdoblje 2024. - 2026. godine kojeg je u travnju 2023. godine usvojila Vlada RH dane su makroekonomske pretpostavke. Iste su Sažetkom jesenske makroekonomske projekcije za Hrvatsku HNB-a ažurirane u rujnu 2023. godine na način da se u 2024. i 2025. godini očekuje usporavanje rasta BDP-a na 2,6%, a u 2026. godini na 2,2%. U 2024. godini očekuje se usporavanje indeksa potrošačkih cijena na 4,7%, na 2,4% u 2025. godini te 2,2% u 2026. godini. Usporavanju inflacije najviše doprinosi smanjenje inflacije energenata i hrane. Rizici za ostvarenje projicirane inflacije su i dalje vrlo naglašeni. Na tržištu rada HNB prognozira porast minimalnih i realnih plaća.</t>
  </si>
  <si>
    <t>Proračunski korisnik provodi sljedeći program:</t>
  </si>
  <si>
    <r>
      <t>Program</t>
    </r>
    <r>
      <rPr>
        <sz val="12"/>
        <color indexed="8"/>
        <rFont val="Times New Roman"/>
        <family val="1"/>
        <charset val="238"/>
      </rPr>
      <t>: 3109 DJELATNOST USTANOVA OSNOVNOG ŠKOLSTVA</t>
    </r>
  </si>
  <si>
    <t>Cilj programa:</t>
  </si>
  <si>
    <t xml:space="preserve">Ciljevi koji se primarno žele postići odnose se na uspješno pohađanje i završavanje osnovnoškolskog obrazovanja, uspješno provođenje programa Produženog boravka i programa Vikendom u sportske dvorane, brigu o kvalitetnoj prehrani učenika za vrijeme boravka u školi, realizaciju izleta, terenske nastave, škole u prirodi, izvannastavnih aktivnosti učenika te uključivanje pomoćnika u nastavi kroz pružanje pomoći učenicima s teškoćama.  </t>
  </si>
  <si>
    <t xml:space="preserve">U okviru programa provode se sljedeće aktivnosti/projekti: </t>
  </si>
  <si>
    <t>Aktivnost A02 3109 A 310901 REDOVNA DJELATNOST PRORAČUNSKIH KORISNIKA</t>
  </si>
  <si>
    <t>Sredstva za financiranje minimalnog financijskog standarda osnovnoškolskog odgoja i obrazovanja Grada Zagreba u 2024. godini osiguravaju se u proračunu Grada Zagreba na temelju odluke Vlade Republike Hrvatske o kriterijima i mjerilima za utvrđivanje bilančnih prava za financiranje minimalnog financijskog standarda javnih potreba osnovnog školstva.</t>
  </si>
  <si>
    <t>Iz sredstava za decentralizirane funkcije osigurava se financiranje minimalnog financijskog standarda javnih potreba u odgoju i osnovnom obrazovanju, i to: materijalni i financijski rashodi, rashodi za materijal, dijelove i usluge tekućeg i investicijskog održavanja.</t>
  </si>
  <si>
    <t>Aktivnost A02 3109 A310902 PRODUŽENI BORAVAK</t>
  </si>
  <si>
    <t>Pokazatelj rezultata</t>
  </si>
  <si>
    <t>Definicija pokazatelja</t>
  </si>
  <si>
    <t>Jedinica mjere</t>
  </si>
  <si>
    <t>Polazna vrijednost (2023.)</t>
  </si>
  <si>
    <t>Ciljana vrijednost (2024.)</t>
  </si>
  <si>
    <t>Ciljana vrijednost (2025.)</t>
  </si>
  <si>
    <t>Ciljana vrijednost (2026.)</t>
  </si>
  <si>
    <t>Broj učitelja u produženom boravku</t>
  </si>
  <si>
    <t>Broj učitelja koji realiziraju program produženog boravka</t>
  </si>
  <si>
    <t>Broj učitelja</t>
  </si>
  <si>
    <t>Broj učenika u produženom boravku</t>
  </si>
  <si>
    <t>Broj učenika koji su uključeni u program produženog boravka</t>
  </si>
  <si>
    <t>Broj učenika</t>
  </si>
  <si>
    <r>
      <t xml:space="preserve">Sredstva za plaće i ostala materijalna prava, prijevoz i ostale naknade učiteljima </t>
    </r>
    <r>
      <rPr>
        <b/>
        <sz val="10"/>
        <color indexed="8"/>
        <rFont val="Times New Roman"/>
        <family val="1"/>
        <charset val="238"/>
      </rPr>
      <t>iz nadležnog proračuna</t>
    </r>
  </si>
  <si>
    <t>Iznos sredstava za plaću sukladno Temeljnom kolektivnom ugovoru u osnovnoškolskom odgoju i obrazovanju</t>
  </si>
  <si>
    <t>Iznos u €</t>
  </si>
  <si>
    <r>
      <t xml:space="preserve">Sredstva za plaće i ostala materijalna prava, prijevoz i ostale naknade učiteljima </t>
    </r>
    <r>
      <rPr>
        <b/>
        <sz val="10"/>
        <color indexed="8"/>
        <rFont val="Times New Roman"/>
        <family val="1"/>
        <charset val="238"/>
      </rPr>
      <t>iz uplata roditelja</t>
    </r>
  </si>
  <si>
    <t>Iznos razlike sredstava za plaću sukladno Temeljnom kolektivnom ugovoru u osnovnoškolskom odgoju i obrazovanju koja se financira iz uplata roditelja</t>
  </si>
  <si>
    <t>Aktivnost A02 3109 A310904 SUFINANCIRANJE PREHRANE</t>
  </si>
  <si>
    <t xml:space="preserve">Grad Zagreb sufinancira prehranu svim učenicima koji su uključeni u program prehrane. </t>
  </si>
  <si>
    <t>Broj učenika za koje se sufinancira prehrana</t>
  </si>
  <si>
    <t xml:space="preserve">Broj učenika koji su uključeni u program prehrane </t>
  </si>
  <si>
    <t xml:space="preserve">Planirana sredstva iz nadležnog proračuna za prehranu učenika </t>
  </si>
  <si>
    <t>Sredstva za prehranu- kojima se sufinanciraju troškovi namirnica iz proračuna</t>
  </si>
  <si>
    <t>Planirana sredstva od uplata roditelja za prehranu</t>
  </si>
  <si>
    <t>Sredstva za prehranu- kojima se sufinanciraju troškovi namirnica od uplata roditelja</t>
  </si>
  <si>
    <t>Planirana sredstva iz Državnog proračuna za prehranu učenika</t>
  </si>
  <si>
    <t>Sredstva za prehranu- kojima se sufinanciraju troškovi namirnica iz Državnog proračuna</t>
  </si>
  <si>
    <t>Aktivnost A023109 A310905 IZVANNASTAVNE I OSTALE AKTIVNOSTI</t>
  </si>
  <si>
    <r>
      <t xml:space="preserve">Sredstva su namijenjena za troškove prijevoza sudionika programa Škole u prirodi, programa poduke plivanja, programa natjecanja i smotri kao i programa izvannastavnih i izvanškolskih aktivnosti. Temeljem </t>
    </r>
    <r>
      <rPr>
        <i/>
        <sz val="12"/>
        <color indexed="8"/>
        <rFont val="Times New Roman"/>
        <family val="1"/>
        <charset val="238"/>
      </rPr>
      <t>Nastavnog plana i programa za osnovnu školu u Republici Hrvatskoj</t>
    </r>
    <r>
      <rPr>
        <sz val="12"/>
        <color indexed="8"/>
        <rFont val="Times New Roman"/>
        <family val="1"/>
        <charset val="238"/>
      </rPr>
      <t xml:space="preserve"> koji je donijelo Ministarstvo znanosti, obrazovanja i sporta 3. kolovoza 2006. godine u osnovnim se školama provodi program poduke plivanja za učenike drugih razreda. Program poduke plivanja provodi se po cijeni od 26,54 €  (PDV uključen),  po učeniku za 15 sati poduke, a troškove provedbe snosi Grad Zagreb. Grad Zagreb financira i troškove natjecanja, susreta i smotre učenika koji se organiziraju od školske do državne razine, a u skladu s programom Ministarstva znanosti i obrazovanja i Agencije za odgoj i obrazovanje.</t>
    </r>
  </si>
  <si>
    <t>U cilju motiviranja učenika za stjecanje dodatnih znanja te poticanja izvrsnosti učenika i njihovih mentora dodjeljuje se i Nagrada Professor Balthazar školama, učenicima i nastavnicima - mentorima koji su osvojili prvo, drugo ili treće mjesto na državnim natjecanjima i smotrama koja su utvrđena u Katalogu natjecanja i smotri učenika i učenica osnovnih i srednjih škola Republike Hrvatske.</t>
  </si>
  <si>
    <t>Aktivnost A023109 A310906 ŠKOLA U PRIRODI</t>
  </si>
  <si>
    <t xml:space="preserve">Škola u prirodi, kao zaseban oblik terenske nastave koji se organizira u pravilu višednevno na posebno odabranom prirodnom odredištu s odgovarajućim uvjetima zatvorenoga i otvorenog prostora za poučavanje i učenje, ima važnu odgojnu i obrazovnu zadaću. </t>
  </si>
  <si>
    <t>Broj učenika 3. i 4 . razreda koji su uključeni u program</t>
  </si>
  <si>
    <t>Iznos potrebnih sredstava iz Proračuna Grada Zagreba za provođenje programa</t>
  </si>
  <si>
    <t>Aktivnost A023109 A310907 VIKENDOM U SPORTSKE DVORANE</t>
  </si>
  <si>
    <t xml:space="preserve">Broj učitelja </t>
  </si>
  <si>
    <t xml:space="preserve">Broj učitelja koji provode program </t>
  </si>
  <si>
    <t xml:space="preserve">Ukupan iznos sredstava potreban za provođenje programa </t>
  </si>
  <si>
    <t>Visina plaće koja je određena Kolektivnim ugovorom za  zaposlenike u osnovnoškolskom odgoju i obrazovanju i Programom javnih potreba</t>
  </si>
  <si>
    <t>Aktivnost A023109 A310908 POMOĆNICI U NASTAVI</t>
  </si>
  <si>
    <t>Broj pomoćnika u nastavi</t>
  </si>
  <si>
    <t>Broj pomoćnika u nastavi za rad s učenicima s teškoćama</t>
  </si>
  <si>
    <t>Broj pomoćnika</t>
  </si>
  <si>
    <t xml:space="preserve">Broj učenika </t>
  </si>
  <si>
    <t>Ukupan iznos sredstava potreban za provođenje programa</t>
  </si>
  <si>
    <t>Iznos sredstava za plaću pomoćnika u nastavi (ugovor o radu, ugovor o djelu, studentski ugovor)</t>
  </si>
  <si>
    <t>Aktivnost A023109 T310 ŠKOLSKA SHEMA VOĆE, POVRĆE I MLIJEČNI PROIZVODI</t>
  </si>
  <si>
    <t xml:space="preserve">Iznos sredstava kojima se sufinanciraju troškovi namirnica </t>
  </si>
  <si>
    <t>Aktivnost A023109 A310903 NABAVA DRUGIH OBRAZOVNIH MATERIJALA</t>
  </si>
  <si>
    <t xml:space="preserve">Planirana sredstva iz nadležnog proračuna za druge obrazovne materijale učenika </t>
  </si>
  <si>
    <t>Sredstva za nabavu radnih bilježnica za učenike</t>
  </si>
  <si>
    <t>Planirana sredstva iz Državnog proračuna za udžbenike učenika</t>
  </si>
  <si>
    <t>Sredstva za nabavu udžbenika za učenike</t>
  </si>
  <si>
    <t>Aktivnost A023109 K310901 ODRŽAVANJE I OPREMANJE OSNOVNIH ŠKOLA</t>
  </si>
  <si>
    <r>
      <t>Aktivnost obuhvaća hitne intervencije i investicijsko održavanje objekata i opreme osnovnih škola. Sredstva za investicijsko održavanje objekata osnovnih škola ulažu se prema jedinstvenoj listi prioriteta koju utvrđuje Gradski ured za obrazovanje i Planu nabave roba, radova i usluga sukladno osiguranim sredstvima donosi gradonačelnik u okviru jedinstvenog Plana nabave</t>
    </r>
    <r>
      <rPr>
        <sz val="11"/>
        <color indexed="8"/>
        <rFont val="Times New Roman"/>
        <family val="1"/>
        <charset val="238"/>
      </rPr>
      <t>.</t>
    </r>
  </si>
  <si>
    <t>Planirana sredstva koristit će se za hitne intervencije na održavanju krovova, školskih instalacija i održavanju opreme školskih učionica, razredne i predmetne nastave, praktikuma i drugih prostorija.</t>
  </si>
  <si>
    <t>Sredstva će se koristiti i za investicijsko i tekuće održavanje školskih kuhinja i blagovaonica, sanaciju i izmjenu svih vrsta instalacija, podova, vrata i prozora, izvedbu i popravak ventilacijskih uređaja, uvođenje nužnih instalacija za priključenje nove opreme i slično te za hitne intervencije u školskim kuhinjama i blagovaonicama i za davanje velikih zelenih zatravnjenih površina uz određene škole na održavanje jer ih zbog veličine površine škole ne mogu same održavati.</t>
  </si>
  <si>
    <t xml:space="preserve">Sredstva za ovaj program odobrava Gradski ured za obrazovanje, sport i mlade na temelju zahtjeva i prijedloga škola za koje Gradski ured za obrazovanje, sport i mlade vodi jedinstvenu listu. </t>
  </si>
  <si>
    <t>Nabava opreme odnosi se na nabavu namještaja za učionice, nabavu nastavnih pomagala, školskih ploča, nabavu opreme za tjelesnu i zdravstvenu kulturu, namještaja za školske knjižnice, opremanje praktikuma, nabavu opreme za sustav videonadzora, održavanje, zaštitu i sl.</t>
  </si>
  <si>
    <t xml:space="preserve">Ovim se sredstvima omogućuje i nabava nove opreme i sitnog inventara za pripremu i serviranje hrane u školskim kuhinjama i zamjena postojeće dotrajale opreme radi modernizacije tehnologije pripreme i podjele hrane u školskim kuhinjama i blagovaonicama. </t>
  </si>
  <si>
    <t>Aktivnost A023109 T310903 SUFINANCIRANJE PROJEKATA PRIJAVLJENIH NA NATJEČAJE EUROPSKIH FONDOVA ILI PARTNERSTVA ZA EU FONDOVE</t>
  </si>
  <si>
    <t>Grad Zagreb kao osnivač škola participira pružanjem podrške koja je potrebna radi održivosti projekta kroz:</t>
  </si>
  <si>
    <t>-   imenovanje stručnjaka za tehničku podršku i osiguranje sredstava za financiranje njihova rada koji se sastoji od pružanja tehničke podrške za korištenje mreže i ostalo;</t>
  </si>
  <si>
    <t>-   u slučaju potrebe, a prije najavljenog početka radova, ishođenje dozvole za rad na zgradama škole u svrhu uspostave lokalne mreže škole ili njezina opremanja za potrebe projekta;</t>
  </si>
  <si>
    <t>-   osiguranje održivosti mreže i opreme nakon završetka projekta u skladu s odredbama i rokovima zadanima u okviru financiranja EU projekata.</t>
  </si>
  <si>
    <t>Iznos sredstava potrebnih za stručnjaka za tehničku podršku (STP) u projektu ''e-Škole''</t>
  </si>
  <si>
    <t>Aktivnost A023109 T310906 BESPLATNE  MENSTRUALNE POTREPŠTINE</t>
  </si>
  <si>
    <t>Planirana su sredstva iz proračuna Grada Zagreba za troškove nabave i podjele menstrualnih potrepština učenicama osnovnih škola na izvoru 1.1.3. Opći prihodi i primici – pojačani standard.</t>
  </si>
  <si>
    <t xml:space="preserve"> </t>
  </si>
  <si>
    <t>Ukupan iznos sredstava potreban za program Škole u prirodi</t>
  </si>
  <si>
    <r>
      <t>Pomoći iz drugih proračuna</t>
    </r>
    <r>
      <rPr>
        <sz val="12"/>
        <color indexed="8"/>
        <rFont val="Times New Roman"/>
        <family val="1"/>
        <charset val="238"/>
      </rPr>
      <t xml:space="preserve"> planirani su u iznosu od 1.453.200 €. Najvećim dijelom odnose se na tekuće pomoći proračunskim korisnicima iz proračuna koji im nije nadležan, a radi se o sredstvima planiranim za financiranje rashoda za zaposlene koji se isplaćuju iz Državnog proračuna. Planiran je i prihod za sufinanciranje školske prehrane u iznosu od 93.100 €. Kapitalne pomoći proračunskim korisnicima iz proračuna koji im nije nadležan odnose se na prihode za financiranje nabave udžbenika i lektire te iznose 31.400€. </t>
    </r>
  </si>
  <si>
    <t xml:space="preserve">Radom, učenjem i druženjem u Školi u prirodi učenici trećih i četvrtih razreda provjeravaju znanja i iskustva, vježbaju i primjenjuju ih u stvarnoj životnoj sredini. Program se provodi se u: Odmaralištu "Stoimena" u Crikvenici, Podružnica "Vladimir </t>
  </si>
  <si>
    <t>Nazor",  te u objektima Crvenog križa Zagreb - Domu Crvenog križa na Sljemenu i Villi Rustica u Novom Vinodolskom.</t>
  </si>
  <si>
    <t xml:space="preserve">Cijena mliječnog obroka iznosi 0,89 €, ručka 1.59 €, a užine 0,44 €. Učenici ostvaruju pravo na sufinanciranje cijene obroka, sukladno utvrđenim kriterijima i mjerilima (prema tri kategorije) iz Programa javnih potreba u osnovnom odgoju i obrazovanju Grada Zagreba. Razlika sredstava do utvrđene pune cijene besplatnih i sufinanciranih obroka, školi se doznačuje iz proračunskih </t>
  </si>
  <si>
    <t xml:space="preserve">sredstava. Za učenike u produženom boravku škola organizira mogućnost konzumacije tri obroka: mliječni obrok, ručak i užina. Ručak i užina se organiziraju za učenike uključene u program produženog boravka, a mliječni obrok mogu konzumirati učenici </t>
  </si>
  <si>
    <t xml:space="preserve">koji nisu uključeni u program produženog boravka. 
Na temelju Odluke o kriterijima i načinu financiranja, odnosno sufinanciranja troškova prehrane za učenike osnovnih škola  </t>
  </si>
  <si>
    <t>donesene od strane Vlade Republike Hrvatske iz Državnog proračuna subvencionira se prehrana učenika u iznosu od 1,33 € 
dnevno po učeniku.</t>
  </si>
  <si>
    <t xml:space="preserve">Produženi boravak kao neobvezan oblik odgojno-obrazovnog rada, namijenjen je učenicima razredne nastave, koji se provodi izvan redovite nastave i ima svoje pedagoške, odgojne, zdravstvene i socijalne vrijednosti. Organizira se za učenike I., II., III. i IV. razreda. Za 2023./2024. školsku godinu planira se jedinstven mjesečni iznos sudjelovanja roditelja učenika u cijeni </t>
  </si>
  <si>
    <t xml:space="preserve">programa produženog boravka: - za učenike I., II. i  III. razreda 26,54 €, a za učenike IV. razreda 46,45 €. Iznos sudjelovanja roditelja u cijeni programa plaća se za 10 mjeseci (rujan - lipanj) i može se umanjiti samo ako roditelji ostvaruju olakšice u </t>
  </si>
  <si>
    <t>plaćanju utvrđene Programom javnih potreba u osnovnom odgoju i obrazovanju Grada Zagreba. Podloga za izračun  potrebnih sredstava iz Proračuna Grada Zagreba: ukupan godišnjoj razini, koji provode program, umanjen za uplate roditelja koji sufinanciraju program.</t>
  </si>
  <si>
    <t xml:space="preserve">Voditelji programa “Vikendom u sportske dvorane“ su učitelji tjelesne i zdravstvene kulture (profesori kineziologije) koji organiziraju i provode elementarne i sportske aktivnosti u osnovnim školama. Cilj Programa je kvalitetno organiziranje slobodnog vremena učenika u matičnim školama i uključivanje što većeg broja učenika u organizirane oblike bavljenja sportskim </t>
  </si>
  <si>
    <t xml:space="preserve">aktivnostima. Program se realizira kroz redovne aktivnosti: rekreativno bavljenje sportskim aktivnostima tijekom tjedna, programe natjecanja,  sportske susrete učenika – polaznika programa. Program je besplatan za sve učenike, te ga financira ga </t>
  </si>
  <si>
    <t>Grad Zagreb. Sukladno sredstvima osiguranima u Proračunu Grada Zagreba, osiguravaju se materijalni uvjeti za plaće, naknade i troškove prijevoza djelatnika koji realiziraju program Vikendom u sportske dvorane.</t>
  </si>
  <si>
    <t>U rad škole uključuju se pomoćnici u nastavi/stručni komunikacijski posrednici radi uspostave jednako kvalitetnih uvjeta obrazovanja za sve učenike sukladno njihovim sposobnostima i programu koji samostalno svladavaju u primarnoj sredini. Pomoćnici u nastavi/stručni komunikacijski posrednici sa školama sklapaju neki od ugovora: ugovor o radu, ugovor o djelu</t>
  </si>
  <si>
    <t xml:space="preserve"> ili ugovor o obavljanju studentskog posla na određeno i nepuno radno vrijeme, najdulje do kraja nastavne godine. Iznos neto cijene sata rada iznosi 5,30 € neto.  </t>
  </si>
  <si>
    <t xml:space="preserve">Osnovna škola Mladost nastavlja provedbu školske sheme odnosno podjelu besplatnih obroka, mlijeka i mliječnih proizvoda učenicima te edukativne aktivnosti za učenike s ciljem: povećanja unosa mlijeka i mliječnih proizvoda te smanjenja unosa hrane </t>
  </si>
  <si>
    <t xml:space="preserve">s visokim sadržajem masti, šećera i soli u svakodnevnoj prehrani učenika, podizanja razine znanja o važnosti zdrave prehrane i nutritivnim vrijednostima svježeg voća i povrća te mlijeka  i mliječnih proizvoda i edukacije učenika u cilju smanjenja otpada od </t>
  </si>
  <si>
    <t>hrane. Sredstva se financiraju putem prijenosa EU sredstava.</t>
  </si>
  <si>
    <t xml:space="preserve">Grad Zagreb radi zaštite standarda učenika i njihovih roditelja osigurava druge obrazovne materijale koji su besplatni za učenike osnovnih škola kojima je osnivač Grad Zagreb, a na temelju članka 14. Zakona o udžbenicima i drugim obrazovnim materijalima </t>
  </si>
  <si>
    <t>za osnovnu  i srednju školu (NN broj116/2018) sredstva za nabavu udžbenika za obvezne i izborne nastavne predmete učenicima osnovnih škola financiraju se iz Državnog proračuna.</t>
  </si>
  <si>
    <r>
      <t>Suvremena školska knjižnica je informacijsko, medijsko i komunikacijsko središte škole namijenjeno učenicima i nastavnicima u svrhu realizacije ciljeva redovite nastave, ali ona je i središte okupljanja i provođenja izvannastavnog i slobodnog vremena, mjesto učenja i poučavanja, stjecanja opće pismenosti i kulture te razvijanja navike cjeloživotnog korištenja knjige kao izvora informacija. U okviru raspoloživih sredstava osnovnoškolskim ustanovama omogućuje se nabava knjiga za knjižnice - lektirnih naslova te stručne i druge literature. </t>
    </r>
    <r>
      <rPr>
        <sz val="12"/>
        <color indexed="8"/>
        <rFont val="Times New Roman"/>
        <family val="1"/>
        <charset val="238"/>
      </rPr>
      <t>Kriterij za raspodjelu sredstava je broj učenika u osnovnim školama Grada Zagreba koje se financiraju proračunskim sredstvima Grada Zagreba.</t>
    </r>
  </si>
  <si>
    <t xml:space="preserve">Grad Zagreb i Hrvatska akademska i istraživačka mreža - CARNET potpisali su 1. srpnja 2019. Ugovor o sudjelovanju u drugoj fazi programa "e-Škole: Uspostava razvoja digitalno zrelih škola" koja traje do kraja 2023. godine. Program je financiran sredstvima Europskog fonda za regionalni razvoj, Europskog socijalnog fonda te državnog proračuna. Sukladno članku 5. </t>
  </si>
  <si>
    <t xml:space="preserve">Ugovora o sudjelovanju u drugoj fazi programa osnivač odnosno Grad Zagreb dužan je nakon završetka programa osigurati održivost mreže i opreme u skladu s odredbama i rokovima zadanim u okviru financiranja EU projekata. Opći uvjeti koji se </t>
  </si>
  <si>
    <t>primjenjuju na projekte koji se financiraju iz Europskih strukturnih i investicijskih fondova godine propisuju da je rok održivosti projekta u trajanju od 5 godina.</t>
  </si>
  <si>
    <r>
      <t xml:space="preserve">Zakonske i druge podloge za provedbu programa: </t>
    </r>
    <r>
      <rPr>
        <sz val="12"/>
        <color indexed="8"/>
        <rFont val="Times New Roman"/>
        <family val="1"/>
        <charset val="238"/>
      </rPr>
      <t>Zakon o odgoju i obrazovanju u osnovnoj i srednjoj školi - Narodne novine broj 87/08., 86/09., 92/10., 105/10‐ ispr., 90/11., 16/12., 86/12., 94/13., 152/14., 7/17., 68/18., 98/19. i 16/20), Program javnih potreba u osnovnoškolskom odgoju i obrazovanju, Državni pedagoški standard osnovnoškolskog sustava odgoja i obrazovanja (Narodne novine 63/08. i 63/10.)</t>
    </r>
  </si>
  <si>
    <r>
      <t>I.</t>
    </r>
    <r>
      <rPr>
        <b/>
        <sz val="14"/>
        <color indexed="8"/>
        <rFont val="Times New Roman"/>
        <family val="1"/>
        <charset val="238"/>
      </rPr>
      <t>     UVODNI DIO</t>
    </r>
  </si>
  <si>
    <r>
      <t>II.</t>
    </r>
    <r>
      <rPr>
        <b/>
        <sz val="14"/>
        <color indexed="8"/>
        <rFont val="Times New Roman"/>
        <family val="1"/>
        <charset val="238"/>
      </rPr>
      <t xml:space="preserve">      OBRAZLOŽENJE OPĆEG DIJELA FINANCIJSKOG PLANA </t>
    </r>
  </si>
  <si>
    <r>
      <t>III.</t>
    </r>
    <r>
      <rPr>
        <b/>
        <sz val="14"/>
        <color indexed="8"/>
        <rFont val="Times New Roman"/>
        <family val="1"/>
        <charset val="238"/>
      </rPr>
      <t>        OBRAZLOŽENJE PROGRAMA (AKTIVNOSTI/PROJEKATA)</t>
    </r>
  </si>
</sst>
</file>

<file path=xl/styles.xml><?xml version="1.0" encoding="utf-8"?>
<styleSheet xmlns="http://schemas.openxmlformats.org/spreadsheetml/2006/main">
  <numFmts count="3">
    <numFmt numFmtId="183" formatCode="[$-1041A]d\.m\.yyyy\."/>
    <numFmt numFmtId="184" formatCode="[$-1041A]h:mm"/>
    <numFmt numFmtId="185" formatCode="[$-1041A]#,##0.00;\-\ #,##0.00"/>
  </numFmts>
  <fonts count="37">
    <font>
      <sz val="10"/>
      <name val="Arial"/>
    </font>
    <font>
      <sz val="10"/>
      <color indexed="8"/>
      <name val="Arial"/>
      <charset val="238"/>
    </font>
    <font>
      <b/>
      <sz val="11.95"/>
      <color indexed="8"/>
      <name val="Arial"/>
      <charset val="238"/>
    </font>
    <font>
      <sz val="8"/>
      <color indexed="8"/>
      <name val="Arial"/>
      <charset val="238"/>
    </font>
    <font>
      <sz val="8"/>
      <color indexed="11"/>
      <name val="Arial"/>
      <charset val="238"/>
    </font>
    <font>
      <sz val="8"/>
      <color indexed="12"/>
      <name val="Arial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1.95"/>
      <color indexed="8"/>
      <name val="Arial"/>
      <family val="2"/>
      <charset val="238"/>
    </font>
    <font>
      <sz val="8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Symbol"/>
      <family val="1"/>
      <charset val="2"/>
    </font>
    <font>
      <u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1" tint="0.499984740745262"/>
        <bgColor indexed="0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0"/>
      </patternFill>
    </fill>
    <fill>
      <patternFill patternType="solid">
        <fgColor theme="3" tint="0.79998168889431442"/>
        <bgColor indexed="0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4" fillId="2" borderId="0" xfId="0" applyFont="1" applyFill="1" applyAlignment="1" applyProtection="1">
      <alignment vertical="top" wrapText="1" readingOrder="1"/>
      <protection locked="0"/>
    </xf>
    <xf numFmtId="185" fontId="4" fillId="2" borderId="0" xfId="0" applyNumberFormat="1" applyFont="1" applyFill="1" applyAlignment="1" applyProtection="1">
      <alignment horizontal="right" vertical="top" wrapText="1" readingOrder="1"/>
      <protection locked="0"/>
    </xf>
    <xf numFmtId="0" fontId="5" fillId="3" borderId="0" xfId="0" applyFont="1" applyFill="1" applyAlignment="1" applyProtection="1">
      <alignment vertical="top" wrapText="1" readingOrder="1"/>
      <protection locked="0"/>
    </xf>
    <xf numFmtId="185" fontId="5" fillId="3" borderId="0" xfId="0" applyNumberFormat="1" applyFont="1" applyFill="1" applyAlignment="1" applyProtection="1">
      <alignment horizontal="right" vertical="top" wrapText="1" readingOrder="1"/>
      <protection locked="0"/>
    </xf>
    <xf numFmtId="0" fontId="3" fillId="4" borderId="1" xfId="0" applyFont="1" applyFill="1" applyBorder="1" applyAlignment="1" applyProtection="1">
      <alignment horizontal="center" vertical="center" wrapText="1" readingOrder="1"/>
      <protection locked="0"/>
    </xf>
    <xf numFmtId="0" fontId="3" fillId="4" borderId="1" xfId="0" applyFont="1" applyFill="1" applyBorder="1" applyAlignment="1" applyProtection="1">
      <alignment horizontal="right" vertical="center" wrapText="1" readingOrder="1"/>
      <protection locked="0"/>
    </xf>
    <xf numFmtId="185" fontId="23" fillId="3" borderId="0" xfId="0" applyNumberFormat="1" applyFont="1" applyFill="1" applyAlignment="1" applyProtection="1">
      <alignment horizontal="right" vertical="top" wrapText="1" readingOrder="1"/>
      <protection locked="0"/>
    </xf>
    <xf numFmtId="185" fontId="24" fillId="2" borderId="0" xfId="0" applyNumberFormat="1" applyFont="1" applyFill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5" fontId="24" fillId="2" borderId="0" xfId="0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Alignment="1">
      <alignment readingOrder="1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Alignment="1"/>
    <xf numFmtId="0" fontId="9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7" fillId="4" borderId="1" xfId="0" applyFont="1" applyFill="1" applyBorder="1" applyAlignment="1" applyProtection="1">
      <alignment horizontal="center" vertical="center" wrapText="1" readingOrder="1"/>
      <protection locked="0"/>
    </xf>
    <xf numFmtId="0" fontId="7" fillId="4" borderId="1" xfId="0" applyFont="1" applyFill="1" applyBorder="1" applyAlignment="1" applyProtection="1">
      <alignment horizontal="right" vertical="center" wrapText="1" readingOrder="1"/>
      <protection locked="0"/>
    </xf>
    <xf numFmtId="0" fontId="8" fillId="2" borderId="0" xfId="0" applyFont="1" applyFill="1" applyAlignment="1" applyProtection="1">
      <alignment vertical="top" wrapText="1" readingOrder="1"/>
      <protection locked="0"/>
    </xf>
    <xf numFmtId="185" fontId="8" fillId="2" borderId="0" xfId="0" applyNumberFormat="1" applyFont="1" applyFill="1" applyAlignment="1" applyProtection="1">
      <alignment horizontal="right" vertical="top" wrapText="1" readingOrder="1"/>
      <protection locked="0"/>
    </xf>
    <xf numFmtId="0" fontId="12" fillId="3" borderId="0" xfId="0" applyFont="1" applyFill="1" applyAlignment="1" applyProtection="1">
      <alignment vertical="top" wrapText="1" readingOrder="1"/>
      <protection locked="0"/>
    </xf>
    <xf numFmtId="185" fontId="12" fillId="3" borderId="0" xfId="0" applyNumberFormat="1" applyFont="1" applyFill="1" applyAlignment="1" applyProtection="1">
      <alignment horizontal="right" vertical="top" wrapText="1" readingOrder="1"/>
      <protection locked="0"/>
    </xf>
    <xf numFmtId="0" fontId="7" fillId="4" borderId="1" xfId="0" applyFont="1" applyFill="1" applyBorder="1" applyAlignment="1" applyProtection="1">
      <alignment horizontal="left" vertical="center" wrapText="1" readingOrder="1"/>
      <protection locked="0"/>
    </xf>
    <xf numFmtId="0" fontId="23" fillId="6" borderId="0" xfId="0" applyFont="1" applyFill="1" applyAlignment="1" applyProtection="1">
      <alignment vertical="top" wrapText="1" readingOrder="1"/>
      <protection locked="0"/>
    </xf>
    <xf numFmtId="185" fontId="23" fillId="6" borderId="0" xfId="0" applyNumberFormat="1" applyFont="1" applyFill="1" applyAlignment="1" applyProtection="1">
      <alignment horizontal="right" vertical="top" wrapText="1" readingOrder="1"/>
      <protection locked="0"/>
    </xf>
    <xf numFmtId="0" fontId="23" fillId="7" borderId="0" xfId="0" applyFont="1" applyFill="1" applyAlignment="1" applyProtection="1">
      <alignment vertical="top" wrapText="1" readingOrder="1"/>
      <protection locked="0"/>
    </xf>
    <xf numFmtId="185" fontId="23" fillId="7" borderId="0" xfId="0" applyNumberFormat="1" applyFont="1" applyFill="1" applyAlignment="1" applyProtection="1">
      <alignment horizontal="right" vertical="top" wrapText="1" readingOrder="1"/>
      <protection locked="0"/>
    </xf>
    <xf numFmtId="0" fontId="23" fillId="2" borderId="0" xfId="0" applyFont="1" applyFill="1" applyAlignment="1" applyProtection="1">
      <alignment vertical="top" wrapText="1" readingOrder="1"/>
      <protection locked="0"/>
    </xf>
    <xf numFmtId="185" fontId="23" fillId="2" borderId="0" xfId="0" applyNumberFormat="1" applyFont="1" applyFill="1" applyAlignment="1" applyProtection="1">
      <alignment horizontal="right" vertical="top" wrapText="1" readingOrder="1"/>
      <protection locked="0"/>
    </xf>
    <xf numFmtId="0" fontId="7" fillId="4" borderId="1" xfId="0" applyFont="1" applyFill="1" applyBorder="1" applyAlignment="1" applyProtection="1">
      <alignment horizontal="center" vertical="top" wrapText="1" readingOrder="1"/>
      <protection locked="0"/>
    </xf>
    <xf numFmtId="0" fontId="13" fillId="8" borderId="0" xfId="0" applyFont="1" applyFill="1" applyAlignment="1" applyProtection="1">
      <alignment vertical="top" wrapText="1" readingOrder="1"/>
      <protection locked="0"/>
    </xf>
    <xf numFmtId="185" fontId="13" fillId="8" borderId="0" xfId="0" applyNumberFormat="1" applyFont="1" applyFill="1" applyAlignment="1" applyProtection="1">
      <alignment horizontal="right" vertical="top" wrapText="1" readingOrder="1"/>
      <protection locked="0"/>
    </xf>
    <xf numFmtId="0" fontId="13" fillId="9" borderId="0" xfId="0" applyFont="1" applyFill="1" applyAlignment="1" applyProtection="1">
      <alignment vertical="top" wrapText="1" readingOrder="1"/>
      <protection locked="0"/>
    </xf>
    <xf numFmtId="0" fontId="13" fillId="9" borderId="0" xfId="0" applyFont="1" applyFill="1" applyAlignment="1" applyProtection="1">
      <alignment vertical="top" wrapText="1" readingOrder="1"/>
      <protection locked="0"/>
    </xf>
    <xf numFmtId="185" fontId="13" fillId="9" borderId="0" xfId="0" applyNumberFormat="1" applyFont="1" applyFill="1" applyAlignment="1" applyProtection="1">
      <alignment horizontal="right" vertical="top" wrapText="1" readingOrder="1"/>
      <protection locked="0"/>
    </xf>
    <xf numFmtId="0" fontId="24" fillId="10" borderId="0" xfId="0" applyFont="1" applyFill="1" applyAlignment="1" applyProtection="1">
      <alignment vertical="top" wrapText="1" readingOrder="1"/>
      <protection locked="0"/>
    </xf>
    <xf numFmtId="185" fontId="24" fillId="10" borderId="0" xfId="0" applyNumberFormat="1" applyFont="1" applyFill="1" applyAlignment="1" applyProtection="1">
      <alignment horizontal="right" vertical="top" wrapText="1" readingOrder="1"/>
      <protection locked="0"/>
    </xf>
    <xf numFmtId="0" fontId="23" fillId="7" borderId="0" xfId="0" applyFont="1" applyFill="1" applyAlignment="1" applyProtection="1">
      <alignment horizontal="left" vertical="top" wrapText="1" readingOrder="1"/>
      <protection locked="0"/>
    </xf>
    <xf numFmtId="0" fontId="8" fillId="10" borderId="0" xfId="0" applyFont="1" applyFill="1" applyAlignment="1" applyProtection="1">
      <alignment vertical="top" wrapText="1" readingOrder="1"/>
      <protection locked="0"/>
    </xf>
    <xf numFmtId="185" fontId="24" fillId="10" borderId="0" xfId="0" applyNumberFormat="1" applyFont="1" applyFill="1" applyAlignment="1" applyProtection="1">
      <alignment horizontal="center" vertical="top" wrapText="1" readingOrder="1"/>
      <protection locked="0"/>
    </xf>
    <xf numFmtId="185" fontId="23" fillId="7" borderId="0" xfId="0" applyNumberFormat="1" applyFont="1" applyFill="1" applyAlignment="1" applyProtection="1">
      <alignment horizontal="center" vertical="top" wrapText="1" readingOrder="1"/>
      <protection locked="0"/>
    </xf>
    <xf numFmtId="0" fontId="0" fillId="0" borderId="2" xfId="0" applyBorder="1" applyAlignment="1"/>
    <xf numFmtId="0" fontId="0" fillId="0" borderId="2" xfId="0" applyBorder="1"/>
    <xf numFmtId="0" fontId="24" fillId="5" borderId="0" xfId="0" applyFont="1" applyFill="1" applyAlignment="1" applyProtection="1">
      <alignment vertical="top" wrapText="1" readingOrder="1"/>
      <protection locked="0"/>
    </xf>
    <xf numFmtId="185" fontId="24" fillId="5" borderId="0" xfId="0" applyNumberFormat="1" applyFont="1" applyFill="1" applyAlignment="1" applyProtection="1">
      <alignment horizontal="right" vertical="top" wrapText="1" readingOrder="1"/>
      <protection locked="0"/>
    </xf>
    <xf numFmtId="0" fontId="13" fillId="11" borderId="0" xfId="0" applyFont="1" applyFill="1" applyAlignment="1" applyProtection="1">
      <alignment vertical="top" wrapText="1" readingOrder="1"/>
      <protection locked="0"/>
    </xf>
    <xf numFmtId="185" fontId="13" fillId="11" borderId="0" xfId="0" applyNumberFormat="1" applyFont="1" applyFill="1" applyAlignment="1" applyProtection="1">
      <alignment horizontal="right" vertical="top" wrapText="1" readingOrder="1"/>
      <protection locked="0"/>
    </xf>
    <xf numFmtId="0" fontId="13" fillId="12" borderId="0" xfId="0" applyFont="1" applyFill="1" applyAlignment="1" applyProtection="1">
      <alignment vertical="top" wrapText="1" readingOrder="1"/>
      <protection locked="0"/>
    </xf>
    <xf numFmtId="185" fontId="13" fillId="12" borderId="0" xfId="0" applyNumberFormat="1" applyFont="1" applyFill="1" applyAlignment="1" applyProtection="1">
      <alignment horizontal="right" vertical="top" wrapText="1" readingOrder="1"/>
      <protection locked="0"/>
    </xf>
    <xf numFmtId="0" fontId="13" fillId="13" borderId="0" xfId="0" applyFont="1" applyFill="1" applyAlignment="1" applyProtection="1">
      <alignment vertical="top" wrapText="1" readingOrder="1"/>
      <protection locked="0"/>
    </xf>
    <xf numFmtId="185" fontId="13" fillId="13" borderId="0" xfId="0" applyNumberFormat="1" applyFont="1" applyFill="1" applyAlignment="1" applyProtection="1">
      <alignment horizontal="right" vertical="top" wrapText="1" readingOrder="1"/>
      <protection locked="0"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25" fillId="0" borderId="0" xfId="0" applyFont="1"/>
    <xf numFmtId="0" fontId="27" fillId="0" borderId="0" xfId="0" applyFont="1"/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32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25" fillId="0" borderId="0" xfId="0" applyFont="1" applyAlignment="1">
      <alignment horizontal="left" indent="15"/>
    </xf>
    <xf numFmtId="0" fontId="30" fillId="14" borderId="3" xfId="0" applyFont="1" applyFill="1" applyBorder="1" applyAlignment="1">
      <alignment horizontal="center" vertical="center" wrapText="1"/>
    </xf>
    <xf numFmtId="0" fontId="30" fillId="14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33" fillId="0" borderId="0" xfId="0" applyFont="1" applyBorder="1" applyAlignment="1">
      <alignment wrapText="1"/>
    </xf>
    <xf numFmtId="0" fontId="33" fillId="0" borderId="0" xfId="0" applyFont="1" applyBorder="1" applyAlignment="1">
      <alignment horizontal="center" wrapText="1"/>
    </xf>
    <xf numFmtId="3" fontId="30" fillId="0" borderId="0" xfId="0" applyNumberFormat="1" applyFont="1" applyBorder="1" applyAlignment="1">
      <alignment horizontal="center" wrapText="1"/>
    </xf>
    <xf numFmtId="0" fontId="33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27" fillId="0" borderId="0" xfId="0" applyFont="1" applyAlignment="1">
      <alignment horizontal="justify" vertical="center"/>
    </xf>
    <xf numFmtId="0" fontId="25" fillId="0" borderId="0" xfId="0" applyFont="1" applyAlignment="1">
      <alignment horizontal="left" wrapText="1"/>
    </xf>
    <xf numFmtId="0" fontId="16" fillId="0" borderId="0" xfId="0" applyFont="1" applyAlignment="1">
      <alignment vertical="top" wrapText="1"/>
    </xf>
    <xf numFmtId="0" fontId="29" fillId="0" borderId="0" xfId="0" applyFont="1" applyAlignment="1">
      <alignment horizontal="left"/>
    </xf>
    <xf numFmtId="0" fontId="25" fillId="0" borderId="0" xfId="0" applyFont="1" applyAlignment="1"/>
    <xf numFmtId="0" fontId="25" fillId="0" borderId="0" xfId="0" applyFont="1" applyAlignment="1">
      <alignment horizontal="justify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/>
    <xf numFmtId="0" fontId="25" fillId="0" borderId="0" xfId="0" applyFont="1" applyAlignment="1">
      <alignment horizontal="left" vertical="top" wrapText="1"/>
    </xf>
    <xf numFmtId="0" fontId="16" fillId="0" borderId="0" xfId="0" applyNumberFormat="1" applyFont="1" applyAlignment="1">
      <alignment horizontal="left" wrapText="1"/>
    </xf>
    <xf numFmtId="0" fontId="16" fillId="0" borderId="2" xfId="0" applyFont="1" applyBorder="1"/>
    <xf numFmtId="0" fontId="29" fillId="0" borderId="0" xfId="0" applyFont="1" applyAlignment="1">
      <alignment wrapText="1"/>
    </xf>
    <xf numFmtId="0" fontId="26" fillId="0" borderId="0" xfId="0" applyFont="1" applyAlignment="1"/>
    <xf numFmtId="0" fontId="34" fillId="0" borderId="0" xfId="0" applyFont="1" applyAlignment="1"/>
    <xf numFmtId="0" fontId="5" fillId="3" borderId="0" xfId="0" applyFont="1" applyFill="1" applyAlignment="1" applyProtection="1">
      <alignment vertical="top" wrapText="1" readingOrder="1"/>
      <protection locked="0"/>
    </xf>
    <xf numFmtId="0" fontId="0" fillId="0" borderId="0" xfId="0"/>
    <xf numFmtId="185" fontId="5" fillId="3" borderId="0" xfId="0" applyNumberFormat="1" applyFont="1" applyFill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 horizontal="center" vertical="top"/>
    </xf>
    <xf numFmtId="0" fontId="4" fillId="2" borderId="0" xfId="0" applyFont="1" applyFill="1" applyAlignment="1" applyProtection="1">
      <alignment vertical="top" wrapText="1" readingOrder="1"/>
      <protection locked="0"/>
    </xf>
    <xf numFmtId="185" fontId="4" fillId="2" borderId="0" xfId="0" applyNumberFormat="1" applyFont="1" applyFill="1" applyAlignment="1" applyProtection="1">
      <alignment horizontal="right" vertical="top" wrapText="1" readingOrder="1"/>
      <protection locked="0"/>
    </xf>
    <xf numFmtId="185" fontId="23" fillId="3" borderId="0" xfId="0" applyNumberFormat="1" applyFont="1" applyFill="1" applyAlignment="1" applyProtection="1">
      <alignment horizontal="right" vertical="top" wrapText="1" readingOrder="1"/>
      <protection locked="0"/>
    </xf>
    <xf numFmtId="0" fontId="36" fillId="0" borderId="0" xfId="0" applyFont="1"/>
    <xf numFmtId="185" fontId="24" fillId="2" borderId="0" xfId="0" applyNumberFormat="1" applyFont="1" applyFill="1" applyAlignment="1" applyProtection="1">
      <alignment horizontal="right" vertical="top" wrapText="1" readingOrder="1"/>
      <protection locked="0"/>
    </xf>
    <xf numFmtId="0" fontId="35" fillId="0" borderId="0" xfId="0" applyFont="1"/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4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 applyProtection="1">
      <alignment horizontal="center" vertical="center" wrapText="1" readingOrder="1"/>
      <protection locked="0"/>
    </xf>
    <xf numFmtId="0" fontId="3" fillId="4" borderId="1" xfId="0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12" fillId="3" borderId="0" xfId="0" applyFont="1" applyFill="1" applyAlignment="1" applyProtection="1">
      <alignment vertical="top" wrapText="1" readingOrder="1"/>
      <protection locked="0"/>
    </xf>
    <xf numFmtId="185" fontId="12" fillId="3" borderId="0" xfId="0" applyNumberFormat="1" applyFont="1" applyFill="1" applyAlignment="1" applyProtection="1">
      <alignment horizontal="right" vertical="top" wrapText="1" readingOrder="1"/>
      <protection locked="0"/>
    </xf>
    <xf numFmtId="0" fontId="8" fillId="2" borderId="0" xfId="0" applyFont="1" applyFill="1" applyAlignment="1" applyProtection="1">
      <alignment vertical="top" wrapText="1" readingOrder="1"/>
      <protection locked="0"/>
    </xf>
    <xf numFmtId="185" fontId="8" fillId="2" borderId="0" xfId="0" applyNumberFormat="1" applyFont="1" applyFill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7" fillId="4" borderId="1" xfId="0" applyFont="1" applyFill="1" applyBorder="1" applyAlignment="1" applyProtection="1">
      <alignment horizontal="center" vertical="center" wrapText="1" readingOrder="1"/>
      <protection locked="0"/>
    </xf>
    <xf numFmtId="0" fontId="7" fillId="4" borderId="1" xfId="0" applyFont="1" applyFill="1" applyBorder="1" applyAlignment="1" applyProtection="1">
      <alignment horizontal="right" vertical="center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9" fillId="0" borderId="0" xfId="0" applyFont="1" applyAlignment="1" applyProtection="1">
      <alignment horizontal="right" vertical="top" wrapText="1" readingOrder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23" fillId="6" borderId="0" xfId="0" applyFont="1" applyFill="1" applyAlignment="1" applyProtection="1">
      <alignment vertical="top" wrapText="1" readingOrder="1"/>
      <protection locked="0"/>
    </xf>
    <xf numFmtId="0" fontId="36" fillId="15" borderId="0" xfId="0" applyFont="1" applyFill="1"/>
    <xf numFmtId="185" fontId="23" fillId="6" borderId="0" xfId="0" applyNumberFormat="1" applyFont="1" applyFill="1" applyAlignment="1" applyProtection="1">
      <alignment horizontal="right" vertical="top" wrapText="1" readingOrder="1"/>
      <protection locked="0"/>
    </xf>
    <xf numFmtId="0" fontId="23" fillId="7" borderId="0" xfId="0" applyFont="1" applyFill="1" applyAlignment="1" applyProtection="1">
      <alignment vertical="top" wrapText="1" readingOrder="1"/>
      <protection locked="0"/>
    </xf>
    <xf numFmtId="0" fontId="36" fillId="16" borderId="0" xfId="0" applyFont="1" applyFill="1"/>
    <xf numFmtId="185" fontId="23" fillId="7" borderId="0" xfId="0" applyNumberFormat="1" applyFont="1" applyFill="1" applyAlignment="1" applyProtection="1">
      <alignment horizontal="right" vertical="top" wrapText="1" readingOrder="1"/>
      <protection locked="0"/>
    </xf>
    <xf numFmtId="0" fontId="23" fillId="2" borderId="0" xfId="0" applyFont="1" applyFill="1" applyAlignment="1" applyProtection="1">
      <alignment vertical="top" wrapText="1" readingOrder="1"/>
      <protection locked="0"/>
    </xf>
    <xf numFmtId="185" fontId="23" fillId="2" borderId="0" xfId="0" applyNumberFormat="1" applyFont="1" applyFill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 horizontal="center"/>
    </xf>
    <xf numFmtId="0" fontId="7" fillId="4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1" xfId="0" applyBorder="1" applyAlignment="1" applyProtection="1">
      <alignment horizontal="left" vertical="center" wrapText="1" readingOrder="1"/>
      <protection locked="0"/>
    </xf>
    <xf numFmtId="0" fontId="0" fillId="0" borderId="1" xfId="0" applyBorder="1" applyAlignment="1" applyProtection="1">
      <alignment horizontal="right" vertical="center" wrapText="1" readingOrder="1"/>
      <protection locked="0"/>
    </xf>
    <xf numFmtId="0" fontId="13" fillId="9" borderId="0" xfId="0" applyFont="1" applyFill="1" applyAlignment="1" applyProtection="1">
      <alignment vertical="top" wrapText="1" readingOrder="1"/>
      <protection locked="0"/>
    </xf>
    <xf numFmtId="0" fontId="14" fillId="17" borderId="0" xfId="0" applyFont="1" applyFill="1"/>
    <xf numFmtId="185" fontId="13" fillId="9" borderId="0" xfId="0" applyNumberFormat="1" applyFont="1" applyFill="1" applyAlignment="1" applyProtection="1">
      <alignment horizontal="right" vertical="top" wrapText="1" readingOrder="1"/>
      <protection locked="0"/>
    </xf>
    <xf numFmtId="0" fontId="13" fillId="8" borderId="0" xfId="0" applyFont="1" applyFill="1" applyAlignment="1" applyProtection="1">
      <alignment vertical="top" wrapText="1" readingOrder="1"/>
      <protection locked="0"/>
    </xf>
    <xf numFmtId="0" fontId="14" fillId="18" borderId="0" xfId="0" applyFont="1" applyFill="1"/>
    <xf numFmtId="185" fontId="13" fillId="8" borderId="0" xfId="0" applyNumberFormat="1" applyFont="1" applyFill="1" applyAlignment="1" applyProtection="1">
      <alignment horizontal="right" vertical="top" wrapText="1" readingOrder="1"/>
      <protection locked="0"/>
    </xf>
    <xf numFmtId="0" fontId="7" fillId="4" borderId="1" xfId="0" applyFont="1" applyFill="1" applyBorder="1" applyAlignment="1" applyProtection="1">
      <alignment horizontal="center" vertical="top" wrapText="1" readingOrder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24" fillId="10" borderId="0" xfId="0" applyFont="1" applyFill="1" applyAlignment="1" applyProtection="1">
      <alignment vertical="top" wrapText="1" readingOrder="1"/>
      <protection locked="0"/>
    </xf>
    <xf numFmtId="0" fontId="35" fillId="19" borderId="0" xfId="0" applyFont="1" applyFill="1"/>
    <xf numFmtId="185" fontId="24" fillId="10" borderId="0" xfId="0" applyNumberFormat="1" applyFont="1" applyFill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 horizontal="center" vertical="center"/>
    </xf>
    <xf numFmtId="185" fontId="24" fillId="10" borderId="0" xfId="0" applyNumberFormat="1" applyFont="1" applyFill="1" applyAlignment="1" applyProtection="1">
      <alignment horizontal="center" vertical="top" wrapText="1" readingOrder="1"/>
      <protection locked="0"/>
    </xf>
    <xf numFmtId="0" fontId="35" fillId="19" borderId="0" xfId="0" applyFont="1" applyFill="1" applyAlignment="1">
      <alignment horizontal="center"/>
    </xf>
    <xf numFmtId="185" fontId="23" fillId="7" borderId="0" xfId="0" applyNumberFormat="1" applyFont="1" applyFill="1" applyAlignment="1" applyProtection="1">
      <alignment horizontal="center" vertical="top" wrapText="1" readingOrder="1"/>
      <protection locked="0"/>
    </xf>
    <xf numFmtId="0" fontId="36" fillId="16" borderId="0" xfId="0" applyFont="1" applyFill="1" applyAlignment="1">
      <alignment horizontal="center"/>
    </xf>
    <xf numFmtId="0" fontId="14" fillId="0" borderId="0" xfId="0" applyFont="1"/>
    <xf numFmtId="0" fontId="13" fillId="13" borderId="0" xfId="0" applyFont="1" applyFill="1" applyAlignment="1" applyProtection="1">
      <alignment vertical="top" wrapText="1" readingOrder="1"/>
      <protection locked="0"/>
    </xf>
    <xf numFmtId="0" fontId="14" fillId="20" borderId="0" xfId="0" applyFont="1" applyFill="1"/>
    <xf numFmtId="185" fontId="13" fillId="13" borderId="0" xfId="0" applyNumberFormat="1" applyFont="1" applyFill="1" applyAlignment="1" applyProtection="1">
      <alignment horizontal="right" vertical="top" wrapText="1" readingOrder="1"/>
      <protection locked="0"/>
    </xf>
    <xf numFmtId="0" fontId="13" fillId="12" borderId="0" xfId="0" applyFont="1" applyFill="1" applyAlignment="1" applyProtection="1">
      <alignment vertical="center" wrapText="1" readingOrder="1"/>
      <protection locked="0"/>
    </xf>
    <xf numFmtId="0" fontId="14" fillId="11" borderId="0" xfId="0" applyFont="1" applyFill="1" applyAlignment="1">
      <alignment vertical="center" readingOrder="1"/>
    </xf>
    <xf numFmtId="185" fontId="13" fillId="12" borderId="0" xfId="0" applyNumberFormat="1" applyFont="1" applyFill="1" applyAlignment="1" applyProtection="1">
      <alignment horizontal="right" vertical="top" wrapText="1" readingOrder="1"/>
      <protection locked="0"/>
    </xf>
    <xf numFmtId="0" fontId="14" fillId="11" borderId="0" xfId="0" applyFont="1" applyFill="1"/>
    <xf numFmtId="0" fontId="13" fillId="12" borderId="0" xfId="0" applyFont="1" applyFill="1" applyAlignment="1" applyProtection="1">
      <alignment vertical="top" wrapText="1" readingOrder="1"/>
      <protection locked="0"/>
    </xf>
    <xf numFmtId="0" fontId="14" fillId="11" borderId="0" xfId="0" applyFont="1" applyFill="1" applyAlignment="1">
      <alignment vertical="center"/>
    </xf>
    <xf numFmtId="0" fontId="13" fillId="12" borderId="0" xfId="0" applyFont="1" applyFill="1" applyAlignment="1" applyProtection="1">
      <alignment horizontal="left" vertical="center" wrapText="1" readingOrder="1"/>
      <protection locked="0"/>
    </xf>
    <xf numFmtId="0" fontId="14" fillId="11" borderId="0" xfId="0" applyFont="1" applyFill="1" applyAlignment="1">
      <alignment horizontal="left" vertical="center"/>
    </xf>
    <xf numFmtId="0" fontId="13" fillId="11" borderId="0" xfId="0" applyFont="1" applyFill="1" applyAlignment="1" applyProtection="1">
      <alignment vertical="top" wrapText="1" readingOrder="1"/>
      <protection locked="0"/>
    </xf>
    <xf numFmtId="185" fontId="13" fillId="11" borderId="0" xfId="0" applyNumberFormat="1" applyFont="1" applyFill="1" applyAlignment="1" applyProtection="1">
      <alignment horizontal="right" vertical="top" wrapText="1" readingOrder="1"/>
      <protection locked="0"/>
    </xf>
    <xf numFmtId="0" fontId="24" fillId="5" borderId="0" xfId="0" applyFont="1" applyFill="1" applyAlignment="1" applyProtection="1">
      <alignment vertical="top" wrapText="1" readingOrder="1"/>
      <protection locked="0"/>
    </xf>
    <xf numFmtId="185" fontId="24" fillId="5" borderId="0" xfId="0" applyNumberFormat="1" applyFont="1" applyFill="1" applyAlignment="1" applyProtection="1">
      <alignment horizontal="right" vertical="top" wrapText="1" readingOrder="1"/>
      <protection locked="0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</cellXfs>
  <cellStyles count="1">
    <cellStyle name="Obič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757575"/>
      <rgbColor rgb="00FFFFFF"/>
      <rgbColor rgb="000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showGridLines="0" tabSelected="1" workbookViewId="0">
      <pane ySplit="12" topLeftCell="A13" activePane="bottomLeft" state="frozenSplit"/>
      <selection pane="bottomLeft" activeCell="B8" sqref="B8:Q8"/>
    </sheetView>
  </sheetViews>
  <sheetFormatPr defaultRowHeight="12.75"/>
  <cols>
    <col min="1" max="1" width="3.85546875" customWidth="1"/>
    <col min="2" max="2" width="13.42578125" customWidth="1"/>
    <col min="3" max="3" width="10.140625" customWidth="1"/>
    <col min="4" max="4" width="4" customWidth="1"/>
    <col min="5" max="5" width="10.140625" customWidth="1"/>
    <col min="6" max="6" width="12.28515625" customWidth="1"/>
    <col min="7" max="7" width="0.7109375" customWidth="1"/>
    <col min="8" max="8" width="11.42578125" customWidth="1"/>
    <col min="9" max="9" width="2.140625" customWidth="1"/>
    <col min="10" max="11" width="13.7109375" customWidth="1"/>
    <col min="12" max="12" width="4.7109375" customWidth="1"/>
    <col min="13" max="13" width="5.28515625" customWidth="1"/>
    <col min="14" max="14" width="3.5703125" customWidth="1"/>
    <col min="15" max="15" width="4.5703125" customWidth="1"/>
    <col min="16" max="16" width="1.140625" customWidth="1"/>
    <col min="17" max="17" width="7.85546875" customWidth="1"/>
    <col min="18" max="18" width="0" hidden="1" customWidth="1"/>
    <col min="19" max="19" width="5.7109375" customWidth="1"/>
    <col min="20" max="20" width="2.140625" customWidth="1"/>
  </cols>
  <sheetData>
    <row r="1" spans="1:19" ht="4.5" customHeight="1"/>
    <row r="2" spans="1:19">
      <c r="B2" s="117" t="s">
        <v>0</v>
      </c>
      <c r="C2" s="97"/>
      <c r="D2" s="97"/>
      <c r="E2" s="97"/>
      <c r="F2" s="97"/>
      <c r="N2" s="115"/>
      <c r="O2" s="97"/>
      <c r="Q2" s="116"/>
      <c r="R2" s="97"/>
      <c r="S2" s="97"/>
    </row>
    <row r="3" spans="1:19" ht="409.6" hidden="1" customHeight="1">
      <c r="B3" s="117" t="s">
        <v>1</v>
      </c>
      <c r="C3" s="97"/>
      <c r="D3" s="97"/>
      <c r="E3" s="97"/>
    </row>
    <row r="4" spans="1:19">
      <c r="B4" s="97"/>
      <c r="C4" s="97"/>
      <c r="D4" s="97"/>
      <c r="E4" s="97"/>
      <c r="M4" s="11"/>
      <c r="N4" s="13"/>
      <c r="O4" s="13"/>
      <c r="Q4" s="118"/>
      <c r="R4" s="97"/>
      <c r="S4" s="97"/>
    </row>
    <row r="5" spans="1:19" ht="12.75" customHeight="1">
      <c r="B5" s="117" t="s">
        <v>2</v>
      </c>
      <c r="C5" s="97"/>
      <c r="D5" s="97"/>
      <c r="G5" s="14"/>
      <c r="H5" s="15"/>
      <c r="M5" s="13"/>
      <c r="N5" s="13"/>
      <c r="O5" s="13"/>
      <c r="Q5" s="97"/>
      <c r="R5" s="97"/>
      <c r="S5" s="97"/>
    </row>
    <row r="6" spans="1:19" ht="12.75" customHeight="1">
      <c r="B6" s="11"/>
      <c r="G6" s="14"/>
      <c r="H6" s="15"/>
    </row>
    <row r="7" spans="1:19" ht="12.75" customHeight="1">
      <c r="B7" s="11"/>
      <c r="G7" s="14"/>
      <c r="H7" s="15"/>
    </row>
    <row r="8" spans="1:19" ht="38.25" customHeight="1">
      <c r="B8" s="113" t="s">
        <v>116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</row>
    <row r="9" spans="1:19" ht="12.75" customHeight="1">
      <c r="B9" s="11"/>
      <c r="G9" s="14"/>
      <c r="H9" s="15"/>
    </row>
    <row r="10" spans="1:19" ht="12.75" customHeight="1">
      <c r="B10" s="11"/>
      <c r="G10" s="14"/>
      <c r="H10" s="15"/>
    </row>
    <row r="11" spans="1:19">
      <c r="G11" s="15"/>
      <c r="H11" s="15"/>
    </row>
    <row r="12" spans="1:19" ht="24" customHeight="1">
      <c r="A12" s="99" t="s">
        <v>22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1:19">
      <c r="B13" s="1"/>
      <c r="H13" s="106"/>
      <c r="I13" s="97"/>
      <c r="J13" s="2"/>
      <c r="K13" s="2"/>
      <c r="L13" s="106"/>
      <c r="M13" s="97"/>
      <c r="N13" s="97"/>
      <c r="O13" s="106"/>
      <c r="P13" s="97"/>
      <c r="Q13" s="97"/>
    </row>
    <row r="14" spans="1:19" ht="22.5">
      <c r="B14" s="7" t="s">
        <v>3</v>
      </c>
      <c r="C14" s="107" t="s">
        <v>4</v>
      </c>
      <c r="D14" s="108"/>
      <c r="E14" s="108"/>
      <c r="F14" s="108"/>
      <c r="G14" s="108"/>
      <c r="H14" s="109" t="s">
        <v>20</v>
      </c>
      <c r="I14" s="110"/>
      <c r="J14" s="7" t="s">
        <v>21</v>
      </c>
      <c r="K14" s="8" t="s">
        <v>5</v>
      </c>
      <c r="L14" s="111" t="s">
        <v>6</v>
      </c>
      <c r="M14" s="112"/>
      <c r="N14" s="112"/>
      <c r="O14" s="111" t="s">
        <v>7</v>
      </c>
      <c r="P14" s="112"/>
      <c r="Q14" s="112"/>
    </row>
    <row r="15" spans="1:19">
      <c r="B15" s="3"/>
      <c r="C15" s="100" t="s">
        <v>8</v>
      </c>
      <c r="D15" s="97"/>
      <c r="E15" s="97"/>
      <c r="F15" s="97"/>
      <c r="G15" s="97"/>
      <c r="H15" s="104">
        <f>H16+H17+H18</f>
        <v>1836480</v>
      </c>
      <c r="I15" s="105"/>
      <c r="J15" s="10">
        <f>J16+J17+J18</f>
        <v>1381673.16</v>
      </c>
      <c r="K15" s="4">
        <v>1978020</v>
      </c>
      <c r="L15" s="101">
        <v>2099300</v>
      </c>
      <c r="M15" s="97"/>
      <c r="N15" s="97"/>
      <c r="O15" s="101">
        <v>2235900</v>
      </c>
      <c r="P15" s="97"/>
      <c r="Q15" s="97"/>
    </row>
    <row r="16" spans="1:19">
      <c r="B16" s="5" t="s">
        <v>9</v>
      </c>
      <c r="C16" s="96" t="s">
        <v>10</v>
      </c>
      <c r="D16" s="97"/>
      <c r="E16" s="97"/>
      <c r="F16" s="97"/>
      <c r="G16" s="97"/>
      <c r="H16" s="102">
        <v>1821380</v>
      </c>
      <c r="I16" s="103"/>
      <c r="J16" s="9">
        <v>1381575.47</v>
      </c>
      <c r="K16" s="6">
        <v>1942020</v>
      </c>
      <c r="L16" s="98">
        <v>2063300</v>
      </c>
      <c r="M16" s="97"/>
      <c r="N16" s="97"/>
      <c r="O16" s="98">
        <v>2199900</v>
      </c>
      <c r="P16" s="97"/>
      <c r="Q16" s="97"/>
    </row>
    <row r="17" spans="2:17">
      <c r="B17" s="5" t="s">
        <v>11</v>
      </c>
      <c r="C17" s="96" t="s">
        <v>12</v>
      </c>
      <c r="D17" s="97"/>
      <c r="E17" s="97"/>
      <c r="F17" s="97"/>
      <c r="G17" s="97"/>
      <c r="H17" s="102">
        <v>100</v>
      </c>
      <c r="I17" s="103"/>
      <c r="J17" s="9">
        <v>97.69</v>
      </c>
      <c r="K17" s="6">
        <v>0</v>
      </c>
      <c r="L17" s="98">
        <v>0</v>
      </c>
      <c r="M17" s="97"/>
      <c r="N17" s="97"/>
      <c r="O17" s="98">
        <v>0</v>
      </c>
      <c r="P17" s="97"/>
      <c r="Q17" s="97"/>
    </row>
    <row r="18" spans="2:17">
      <c r="B18" s="5" t="s">
        <v>13</v>
      </c>
      <c r="C18" s="96" t="s">
        <v>14</v>
      </c>
      <c r="D18" s="97"/>
      <c r="E18" s="97"/>
      <c r="F18" s="97"/>
      <c r="G18" s="97"/>
      <c r="H18" s="102">
        <v>15000</v>
      </c>
      <c r="I18" s="103"/>
      <c r="J18" s="9">
        <v>0</v>
      </c>
      <c r="K18" s="6">
        <v>36000</v>
      </c>
      <c r="L18" s="98">
        <v>36000</v>
      </c>
      <c r="M18" s="97"/>
      <c r="N18" s="97"/>
      <c r="O18" s="98">
        <v>36000</v>
      </c>
      <c r="P18" s="97"/>
      <c r="Q18" s="97"/>
    </row>
    <row r="19" spans="2:17">
      <c r="B19" s="3"/>
      <c r="C19" s="100" t="s">
        <v>15</v>
      </c>
      <c r="D19" s="97"/>
      <c r="E19" s="97"/>
      <c r="F19" s="97"/>
      <c r="G19" s="97"/>
      <c r="H19" s="101">
        <v>1836480</v>
      </c>
      <c r="I19" s="97"/>
      <c r="J19" s="4">
        <v>1353884.13</v>
      </c>
      <c r="K19" s="4">
        <v>1978020</v>
      </c>
      <c r="L19" s="101">
        <v>2099300</v>
      </c>
      <c r="M19" s="97"/>
      <c r="N19" s="97"/>
      <c r="O19" s="101">
        <v>2235900</v>
      </c>
      <c r="P19" s="97"/>
      <c r="Q19" s="97"/>
    </row>
    <row r="20" spans="2:17">
      <c r="B20" s="5" t="s">
        <v>16</v>
      </c>
      <c r="C20" s="96" t="s">
        <v>17</v>
      </c>
      <c r="D20" s="97"/>
      <c r="E20" s="97"/>
      <c r="F20" s="97"/>
      <c r="G20" s="97"/>
      <c r="H20" s="98">
        <v>1793140</v>
      </c>
      <c r="I20" s="97"/>
      <c r="J20" s="6">
        <v>1327696.3700000001</v>
      </c>
      <c r="K20" s="6">
        <v>1922500</v>
      </c>
      <c r="L20" s="98">
        <v>2043800</v>
      </c>
      <c r="M20" s="97"/>
      <c r="N20" s="97"/>
      <c r="O20" s="98">
        <v>2180400</v>
      </c>
      <c r="P20" s="97"/>
      <c r="Q20" s="97"/>
    </row>
    <row r="21" spans="2:17">
      <c r="B21" s="5" t="s">
        <v>18</v>
      </c>
      <c r="C21" s="96" t="s">
        <v>19</v>
      </c>
      <c r="D21" s="97"/>
      <c r="E21" s="97"/>
      <c r="F21" s="97"/>
      <c r="G21" s="97"/>
      <c r="H21" s="98">
        <v>43340</v>
      </c>
      <c r="I21" s="97"/>
      <c r="J21" s="6">
        <v>26187.759999999998</v>
      </c>
      <c r="K21" s="6">
        <v>55520</v>
      </c>
      <c r="L21" s="98">
        <v>55500</v>
      </c>
      <c r="M21" s="97"/>
      <c r="N21" s="97"/>
      <c r="O21" s="98">
        <v>55500</v>
      </c>
      <c r="P21" s="97"/>
      <c r="Q21" s="97"/>
    </row>
    <row r="22" spans="2:17" ht="409.6" hidden="1" customHeight="1"/>
    <row r="23" spans="2:17" ht="9.75" customHeight="1"/>
  </sheetData>
  <mergeCells count="43">
    <mergeCell ref="B8:Q8"/>
    <mergeCell ref="N2:O2"/>
    <mergeCell ref="Q2:S2"/>
    <mergeCell ref="B2:F2"/>
    <mergeCell ref="B3:E4"/>
    <mergeCell ref="Q4:S5"/>
    <mergeCell ref="B5:D5"/>
    <mergeCell ref="H13:I13"/>
    <mergeCell ref="L13:N13"/>
    <mergeCell ref="O13:Q13"/>
    <mergeCell ref="C14:G14"/>
    <mergeCell ref="H14:I14"/>
    <mergeCell ref="L14:N14"/>
    <mergeCell ref="O14:Q14"/>
    <mergeCell ref="O18:Q18"/>
    <mergeCell ref="C15:G15"/>
    <mergeCell ref="H15:I15"/>
    <mergeCell ref="L15:N15"/>
    <mergeCell ref="O15:Q15"/>
    <mergeCell ref="C16:G16"/>
    <mergeCell ref="H16:I16"/>
    <mergeCell ref="L16:N16"/>
    <mergeCell ref="O16:Q16"/>
    <mergeCell ref="H20:I20"/>
    <mergeCell ref="L20:N20"/>
    <mergeCell ref="O20:Q20"/>
    <mergeCell ref="C17:G17"/>
    <mergeCell ref="H17:I17"/>
    <mergeCell ref="L17:N17"/>
    <mergeCell ref="O17:Q17"/>
    <mergeCell ref="C18:G18"/>
    <mergeCell ref="H18:I18"/>
    <mergeCell ref="L18:N18"/>
    <mergeCell ref="C21:G21"/>
    <mergeCell ref="H21:I21"/>
    <mergeCell ref="L21:N21"/>
    <mergeCell ref="O21:Q21"/>
    <mergeCell ref="A12:Q12"/>
    <mergeCell ref="C19:G19"/>
    <mergeCell ref="H19:I19"/>
    <mergeCell ref="L19:N19"/>
    <mergeCell ref="O19:Q19"/>
    <mergeCell ref="C20:G20"/>
  </mergeCells>
  <phoneticPr fontId="0" type="noConversion"/>
  <pageMargins left="0" right="0" top="0.11811023622047245" bottom="0.43307086614173229" header="0.11811023622047245" footer="0.11811023622047245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7"/>
  <sheetViews>
    <sheetView workbookViewId="0">
      <selection activeCell="A6" sqref="A6:Q6"/>
    </sheetView>
  </sheetViews>
  <sheetFormatPr defaultRowHeight="12.75"/>
  <cols>
    <col min="1" max="1" width="3.28515625" customWidth="1"/>
    <col min="2" max="2" width="13.42578125" customWidth="1"/>
    <col min="3" max="3" width="10.140625" customWidth="1"/>
    <col min="4" max="4" width="4" customWidth="1"/>
    <col min="5" max="5" width="10.140625" customWidth="1"/>
    <col min="6" max="6" width="12.28515625" customWidth="1"/>
    <col min="7" max="7" width="22.140625" customWidth="1"/>
    <col min="8" max="8" width="11.42578125" customWidth="1"/>
    <col min="9" max="9" width="2.140625" customWidth="1"/>
    <col min="10" max="11" width="13.7109375" customWidth="1"/>
    <col min="12" max="12" width="4.7109375" customWidth="1"/>
    <col min="13" max="13" width="5.28515625" customWidth="1"/>
    <col min="14" max="14" width="3.5703125" customWidth="1"/>
    <col min="15" max="15" width="4.5703125" customWidth="1"/>
    <col min="16" max="16" width="1.140625" customWidth="1"/>
    <col min="17" max="17" width="7.85546875" customWidth="1"/>
  </cols>
  <sheetData>
    <row r="2" spans="1:17">
      <c r="B2" s="126" t="s">
        <v>0</v>
      </c>
      <c r="C2" s="97"/>
      <c r="D2" s="97"/>
      <c r="E2" s="97"/>
      <c r="F2" s="97"/>
      <c r="N2" s="127"/>
      <c r="O2" s="97"/>
    </row>
    <row r="3" spans="1:17">
      <c r="B3" s="126" t="s">
        <v>1</v>
      </c>
      <c r="C3" s="97"/>
      <c r="D3" s="97"/>
      <c r="E3" s="97"/>
    </row>
    <row r="4" spans="1:17">
      <c r="B4" s="126" t="s">
        <v>2</v>
      </c>
      <c r="C4" s="97"/>
      <c r="D4" s="97"/>
      <c r="G4" s="128"/>
      <c r="H4" s="97"/>
      <c r="M4" s="97"/>
      <c r="N4" s="97"/>
      <c r="O4" s="97"/>
    </row>
    <row r="5" spans="1:17">
      <c r="G5" s="97"/>
      <c r="H5" s="97"/>
    </row>
    <row r="6" spans="1:17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ht="13.5" thickBot="1">
      <c r="B7" s="17"/>
      <c r="H7" s="123"/>
      <c r="I7" s="97"/>
      <c r="J7" s="18"/>
      <c r="K7" s="18"/>
      <c r="L7" s="123"/>
      <c r="M7" s="97"/>
      <c r="N7" s="97"/>
      <c r="O7" s="123"/>
      <c r="P7" s="97"/>
      <c r="Q7" s="97"/>
    </row>
    <row r="8" spans="1:17" ht="24" thickTop="1" thickBot="1">
      <c r="B8" s="19" t="s">
        <v>3</v>
      </c>
      <c r="C8" s="124" t="s">
        <v>4</v>
      </c>
      <c r="D8" s="112"/>
      <c r="E8" s="112"/>
      <c r="F8" s="112"/>
      <c r="G8" s="112"/>
      <c r="H8" s="124" t="s">
        <v>20</v>
      </c>
      <c r="I8" s="110"/>
      <c r="J8" s="19" t="s">
        <v>21</v>
      </c>
      <c r="K8" s="20" t="s">
        <v>5</v>
      </c>
      <c r="L8" s="125" t="s">
        <v>6</v>
      </c>
      <c r="M8" s="112"/>
      <c r="N8" s="112"/>
      <c r="O8" s="125" t="s">
        <v>7</v>
      </c>
      <c r="P8" s="112"/>
      <c r="Q8" s="112"/>
    </row>
    <row r="9" spans="1:17" ht="13.5" thickTop="1">
      <c r="B9" s="21"/>
      <c r="C9" s="121" t="s">
        <v>8</v>
      </c>
      <c r="D9" s="97"/>
      <c r="E9" s="97"/>
      <c r="F9" s="97"/>
      <c r="G9" s="97"/>
      <c r="H9" s="104">
        <f>H10+H16</f>
        <v>1821480</v>
      </c>
      <c r="I9" s="105"/>
      <c r="J9" s="12">
        <f>J10+J16</f>
        <v>1381673.16</v>
      </c>
      <c r="K9" s="22">
        <v>1942020</v>
      </c>
      <c r="L9" s="122">
        <v>2063300</v>
      </c>
      <c r="M9" s="97"/>
      <c r="N9" s="97"/>
      <c r="O9" s="122">
        <v>2199900</v>
      </c>
      <c r="P9" s="97"/>
      <c r="Q9" s="97"/>
    </row>
    <row r="10" spans="1:17">
      <c r="B10" s="23" t="s">
        <v>9</v>
      </c>
      <c r="C10" s="119" t="s">
        <v>10</v>
      </c>
      <c r="D10" s="97"/>
      <c r="E10" s="97"/>
      <c r="F10" s="97"/>
      <c r="G10" s="97"/>
      <c r="H10" s="120">
        <f>H11+H12+H13+H14+H15</f>
        <v>1821380</v>
      </c>
      <c r="I10" s="120"/>
      <c r="J10" s="24">
        <f>J11+J12+J13+J14+J15</f>
        <v>1381575.47</v>
      </c>
      <c r="K10" s="24">
        <v>1942020</v>
      </c>
      <c r="L10" s="120">
        <v>2063300</v>
      </c>
      <c r="M10" s="97"/>
      <c r="N10" s="97"/>
      <c r="O10" s="120">
        <v>2199900</v>
      </c>
      <c r="P10" s="97"/>
      <c r="Q10" s="97"/>
    </row>
    <row r="11" spans="1:17">
      <c r="B11" s="23" t="s">
        <v>24</v>
      </c>
      <c r="C11" s="119" t="s">
        <v>25</v>
      </c>
      <c r="D11" s="97"/>
      <c r="E11" s="97"/>
      <c r="F11" s="97"/>
      <c r="G11" s="97"/>
      <c r="H11" s="120">
        <v>1351830</v>
      </c>
      <c r="I11" s="97"/>
      <c r="J11" s="24">
        <v>990803.6</v>
      </c>
      <c r="K11" s="24">
        <v>1454900</v>
      </c>
      <c r="L11" s="120">
        <v>1571600</v>
      </c>
      <c r="M11" s="97"/>
      <c r="N11" s="97"/>
      <c r="O11" s="120">
        <v>1703600</v>
      </c>
      <c r="P11" s="97"/>
      <c r="Q11" s="97"/>
    </row>
    <row r="12" spans="1:17">
      <c r="B12" s="23" t="s">
        <v>26</v>
      </c>
      <c r="C12" s="119" t="s">
        <v>27</v>
      </c>
      <c r="D12" s="97"/>
      <c r="E12" s="97"/>
      <c r="F12" s="97"/>
      <c r="G12" s="97"/>
      <c r="H12" s="120">
        <v>100</v>
      </c>
      <c r="I12" s="97"/>
      <c r="J12" s="24">
        <v>0.22</v>
      </c>
      <c r="K12" s="24">
        <v>100</v>
      </c>
      <c r="L12" s="120">
        <v>100</v>
      </c>
      <c r="M12" s="97"/>
      <c r="N12" s="97"/>
      <c r="O12" s="120">
        <v>100</v>
      </c>
      <c r="P12" s="97"/>
      <c r="Q12" s="97"/>
    </row>
    <row r="13" spans="1:17">
      <c r="B13" s="23" t="s">
        <v>28</v>
      </c>
      <c r="C13" s="119" t="s">
        <v>29</v>
      </c>
      <c r="D13" s="97"/>
      <c r="E13" s="97"/>
      <c r="F13" s="97"/>
      <c r="G13" s="97"/>
      <c r="H13" s="120">
        <v>77000</v>
      </c>
      <c r="I13" s="97"/>
      <c r="J13" s="24">
        <v>89044.28</v>
      </c>
      <c r="K13" s="24">
        <v>55000</v>
      </c>
      <c r="L13" s="120">
        <v>55000</v>
      </c>
      <c r="M13" s="97"/>
      <c r="N13" s="97"/>
      <c r="O13" s="120">
        <v>55000</v>
      </c>
      <c r="P13" s="97"/>
      <c r="Q13" s="97"/>
    </row>
    <row r="14" spans="1:17">
      <c r="B14" s="23" t="s">
        <v>30</v>
      </c>
      <c r="C14" s="119" t="s">
        <v>31</v>
      </c>
      <c r="D14" s="97"/>
      <c r="E14" s="97"/>
      <c r="F14" s="97"/>
      <c r="G14" s="97"/>
      <c r="H14" s="120">
        <v>28000</v>
      </c>
      <c r="I14" s="97"/>
      <c r="J14" s="24">
        <v>11382.55</v>
      </c>
      <c r="K14" s="24">
        <v>20000</v>
      </c>
      <c r="L14" s="120">
        <v>20000</v>
      </c>
      <c r="M14" s="97"/>
      <c r="N14" s="97"/>
      <c r="O14" s="120">
        <v>20000</v>
      </c>
      <c r="P14" s="97"/>
      <c r="Q14" s="97"/>
    </row>
    <row r="15" spans="1:17">
      <c r="B15" s="23" t="s">
        <v>32</v>
      </c>
      <c r="C15" s="119" t="s">
        <v>33</v>
      </c>
      <c r="D15" s="97"/>
      <c r="E15" s="97"/>
      <c r="F15" s="97"/>
      <c r="G15" s="97"/>
      <c r="H15" s="120">
        <v>364450</v>
      </c>
      <c r="I15" s="97"/>
      <c r="J15" s="24">
        <v>290344.82</v>
      </c>
      <c r="K15" s="24">
        <v>412020</v>
      </c>
      <c r="L15" s="120">
        <v>416600</v>
      </c>
      <c r="M15" s="97"/>
      <c r="N15" s="97"/>
      <c r="O15" s="120">
        <v>421200</v>
      </c>
      <c r="P15" s="97"/>
      <c r="Q15" s="97"/>
    </row>
    <row r="16" spans="1:17">
      <c r="B16" s="23" t="s">
        <v>11</v>
      </c>
      <c r="C16" s="119" t="s">
        <v>12</v>
      </c>
      <c r="D16" s="97"/>
      <c r="E16" s="97"/>
      <c r="F16" s="97"/>
      <c r="G16" s="97"/>
      <c r="H16" s="120">
        <v>100</v>
      </c>
      <c r="I16" s="97"/>
      <c r="J16" s="24">
        <v>97.69</v>
      </c>
      <c r="K16" s="24">
        <v>0</v>
      </c>
      <c r="L16" s="120">
        <v>0</v>
      </c>
      <c r="M16" s="97"/>
      <c r="N16" s="97"/>
      <c r="O16" s="120">
        <v>0</v>
      </c>
      <c r="P16" s="97"/>
      <c r="Q16" s="97"/>
    </row>
    <row r="17" spans="2:17">
      <c r="B17" s="23" t="s">
        <v>34</v>
      </c>
      <c r="C17" s="119" t="s">
        <v>35</v>
      </c>
      <c r="D17" s="97"/>
      <c r="E17" s="97"/>
      <c r="F17" s="97"/>
      <c r="G17" s="97"/>
      <c r="H17" s="120">
        <v>100</v>
      </c>
      <c r="I17" s="97"/>
      <c r="J17" s="24">
        <v>97.69</v>
      </c>
      <c r="K17" s="24">
        <v>0</v>
      </c>
      <c r="L17" s="120">
        <v>0</v>
      </c>
      <c r="M17" s="97"/>
      <c r="N17" s="97"/>
      <c r="O17" s="120">
        <v>0</v>
      </c>
      <c r="P17" s="97"/>
      <c r="Q17" s="97"/>
    </row>
    <row r="18" spans="2:17">
      <c r="B18" s="21"/>
      <c r="C18" s="121" t="s">
        <v>15</v>
      </c>
      <c r="D18" s="97"/>
      <c r="E18" s="97"/>
      <c r="F18" s="97"/>
      <c r="G18" s="97"/>
      <c r="H18" s="122">
        <v>1836480</v>
      </c>
      <c r="I18" s="97"/>
      <c r="J18" s="22">
        <v>1353884.13</v>
      </c>
      <c r="K18" s="22">
        <v>1978020</v>
      </c>
      <c r="L18" s="122">
        <v>2099300</v>
      </c>
      <c r="M18" s="97"/>
      <c r="N18" s="97"/>
      <c r="O18" s="122">
        <v>2235900</v>
      </c>
      <c r="P18" s="97"/>
      <c r="Q18" s="97"/>
    </row>
    <row r="19" spans="2:17">
      <c r="B19" s="23" t="s">
        <v>16</v>
      </c>
      <c r="C19" s="119" t="s">
        <v>17</v>
      </c>
      <c r="D19" s="97"/>
      <c r="E19" s="97"/>
      <c r="F19" s="97"/>
      <c r="G19" s="97"/>
      <c r="H19" s="120">
        <v>1793140</v>
      </c>
      <c r="I19" s="97"/>
      <c r="J19" s="24">
        <v>1327696.3700000001</v>
      </c>
      <c r="K19" s="24">
        <v>1922500</v>
      </c>
      <c r="L19" s="120">
        <v>2043800</v>
      </c>
      <c r="M19" s="97"/>
      <c r="N19" s="97"/>
      <c r="O19" s="120">
        <v>2180400</v>
      </c>
      <c r="P19" s="97"/>
      <c r="Q19" s="97"/>
    </row>
    <row r="20" spans="2:17">
      <c r="B20" s="23" t="s">
        <v>36</v>
      </c>
      <c r="C20" s="119" t="s">
        <v>37</v>
      </c>
      <c r="D20" s="97"/>
      <c r="E20" s="97"/>
      <c r="F20" s="97"/>
      <c r="G20" s="97"/>
      <c r="H20" s="120">
        <v>1247740</v>
      </c>
      <c r="I20" s="97"/>
      <c r="J20" s="24">
        <v>1112335.99</v>
      </c>
      <c r="K20" s="24">
        <v>1492800</v>
      </c>
      <c r="L20" s="120">
        <v>1627200</v>
      </c>
      <c r="M20" s="97"/>
      <c r="N20" s="97"/>
      <c r="O20" s="120">
        <v>1761900</v>
      </c>
      <c r="P20" s="97"/>
      <c r="Q20" s="97"/>
    </row>
    <row r="21" spans="2:17">
      <c r="B21" s="23" t="s">
        <v>38</v>
      </c>
      <c r="C21" s="119" t="s">
        <v>39</v>
      </c>
      <c r="D21" s="97"/>
      <c r="E21" s="97"/>
      <c r="F21" s="97"/>
      <c r="G21" s="97"/>
      <c r="H21" s="120">
        <v>498650</v>
      </c>
      <c r="I21" s="97"/>
      <c r="J21" s="24">
        <v>213633.79</v>
      </c>
      <c r="K21" s="24">
        <v>389600</v>
      </c>
      <c r="L21" s="120">
        <v>381000</v>
      </c>
      <c r="M21" s="97"/>
      <c r="N21" s="97"/>
      <c r="O21" s="120">
        <v>382400</v>
      </c>
      <c r="P21" s="97"/>
      <c r="Q21" s="97"/>
    </row>
    <row r="22" spans="2:17">
      <c r="B22" s="23" t="s">
        <v>40</v>
      </c>
      <c r="C22" s="119" t="s">
        <v>41</v>
      </c>
      <c r="D22" s="97"/>
      <c r="E22" s="97"/>
      <c r="F22" s="97"/>
      <c r="G22" s="97"/>
      <c r="H22" s="120">
        <v>14790</v>
      </c>
      <c r="I22" s="97"/>
      <c r="J22" s="24">
        <v>1726.59</v>
      </c>
      <c r="K22" s="24">
        <v>5800</v>
      </c>
      <c r="L22" s="120">
        <v>800</v>
      </c>
      <c r="M22" s="97"/>
      <c r="N22" s="97"/>
      <c r="O22" s="120">
        <v>800</v>
      </c>
      <c r="P22" s="97"/>
      <c r="Q22" s="97"/>
    </row>
    <row r="23" spans="2:17">
      <c r="B23" s="23" t="s">
        <v>42</v>
      </c>
      <c r="C23" s="119" t="s">
        <v>43</v>
      </c>
      <c r="D23" s="97"/>
      <c r="E23" s="97"/>
      <c r="F23" s="97"/>
      <c r="G23" s="97"/>
      <c r="H23" s="120">
        <v>30940</v>
      </c>
      <c r="I23" s="97"/>
      <c r="J23" s="24">
        <v>0</v>
      </c>
      <c r="K23" s="24">
        <v>34100</v>
      </c>
      <c r="L23" s="120">
        <v>34600</v>
      </c>
      <c r="M23" s="97"/>
      <c r="N23" s="97"/>
      <c r="O23" s="120">
        <v>35100</v>
      </c>
      <c r="P23" s="97"/>
      <c r="Q23" s="97"/>
    </row>
    <row r="24" spans="2:17">
      <c r="B24" s="23" t="s">
        <v>44</v>
      </c>
      <c r="C24" s="119" t="s">
        <v>45</v>
      </c>
      <c r="D24" s="97"/>
      <c r="E24" s="97"/>
      <c r="F24" s="97"/>
      <c r="G24" s="97"/>
      <c r="H24" s="120">
        <v>1020</v>
      </c>
      <c r="I24" s="97"/>
      <c r="J24" s="24">
        <v>0</v>
      </c>
      <c r="K24" s="24">
        <v>200</v>
      </c>
      <c r="L24" s="120">
        <v>200</v>
      </c>
      <c r="M24" s="97"/>
      <c r="N24" s="97"/>
      <c r="O24" s="120">
        <v>200</v>
      </c>
      <c r="P24" s="97"/>
      <c r="Q24" s="97"/>
    </row>
    <row r="25" spans="2:17">
      <c r="B25" s="23" t="s">
        <v>18</v>
      </c>
      <c r="C25" s="119" t="s">
        <v>19</v>
      </c>
      <c r="D25" s="97"/>
      <c r="E25" s="97"/>
      <c r="F25" s="97"/>
      <c r="G25" s="97"/>
      <c r="H25" s="120">
        <v>43340</v>
      </c>
      <c r="I25" s="97"/>
      <c r="J25" s="24">
        <v>26187.759999999998</v>
      </c>
      <c r="K25" s="24">
        <v>55520</v>
      </c>
      <c r="L25" s="120">
        <v>55500</v>
      </c>
      <c r="M25" s="97"/>
      <c r="N25" s="97"/>
      <c r="O25" s="120">
        <v>55500</v>
      </c>
      <c r="P25" s="97"/>
      <c r="Q25" s="97"/>
    </row>
    <row r="26" spans="2:17">
      <c r="B26" s="23" t="s">
        <v>46</v>
      </c>
      <c r="C26" s="119" t="s">
        <v>47</v>
      </c>
      <c r="D26" s="97"/>
      <c r="E26" s="97"/>
      <c r="F26" s="97"/>
      <c r="G26" s="97"/>
      <c r="H26" s="120">
        <v>400</v>
      </c>
      <c r="I26" s="97"/>
      <c r="J26" s="24">
        <v>0</v>
      </c>
      <c r="K26" s="24">
        <v>400</v>
      </c>
      <c r="L26" s="120">
        <v>400</v>
      </c>
      <c r="M26" s="97"/>
      <c r="N26" s="97"/>
      <c r="O26" s="120">
        <v>400</v>
      </c>
      <c r="P26" s="97"/>
      <c r="Q26" s="97"/>
    </row>
    <row r="27" spans="2:17">
      <c r="B27" s="23" t="s">
        <v>48</v>
      </c>
      <c r="C27" s="119" t="s">
        <v>49</v>
      </c>
      <c r="D27" s="97"/>
      <c r="E27" s="97"/>
      <c r="F27" s="97"/>
      <c r="G27" s="97"/>
      <c r="H27" s="120">
        <v>42940</v>
      </c>
      <c r="I27" s="97"/>
      <c r="J27" s="24">
        <v>26187.759999999998</v>
      </c>
      <c r="K27" s="24">
        <v>55120</v>
      </c>
      <c r="L27" s="120">
        <v>55100</v>
      </c>
      <c r="M27" s="97"/>
      <c r="N27" s="97"/>
      <c r="O27" s="120">
        <v>55100</v>
      </c>
      <c r="P27" s="97"/>
      <c r="Q27" s="97"/>
    </row>
  </sheetData>
  <mergeCells count="90">
    <mergeCell ref="B2:F2"/>
    <mergeCell ref="N2:O2"/>
    <mergeCell ref="B3:E3"/>
    <mergeCell ref="M4:O4"/>
    <mergeCell ref="B4:D4"/>
    <mergeCell ref="G4:H5"/>
    <mergeCell ref="A6:Q6"/>
    <mergeCell ref="H7:I7"/>
    <mergeCell ref="L7:N7"/>
    <mergeCell ref="O7:Q7"/>
    <mergeCell ref="C8:G8"/>
    <mergeCell ref="H8:I8"/>
    <mergeCell ref="L8:N8"/>
    <mergeCell ref="O8:Q8"/>
    <mergeCell ref="C9:G9"/>
    <mergeCell ref="H9:I9"/>
    <mergeCell ref="L9:N9"/>
    <mergeCell ref="O9:Q9"/>
    <mergeCell ref="C10:G10"/>
    <mergeCell ref="H10:I10"/>
    <mergeCell ref="L10:N10"/>
    <mergeCell ref="O10:Q10"/>
    <mergeCell ref="C11:G11"/>
    <mergeCell ref="H11:I11"/>
    <mergeCell ref="L11:N11"/>
    <mergeCell ref="O11:Q11"/>
    <mergeCell ref="C12:G12"/>
    <mergeCell ref="H12:I12"/>
    <mergeCell ref="L12:N12"/>
    <mergeCell ref="O12:Q12"/>
    <mergeCell ref="C13:G13"/>
    <mergeCell ref="H13:I13"/>
    <mergeCell ref="L13:N13"/>
    <mergeCell ref="O13:Q13"/>
    <mergeCell ref="C14:G14"/>
    <mergeCell ref="H14:I14"/>
    <mergeCell ref="L14:N14"/>
    <mergeCell ref="O14:Q14"/>
    <mergeCell ref="C15:G15"/>
    <mergeCell ref="H15:I15"/>
    <mergeCell ref="L15:N15"/>
    <mergeCell ref="O15:Q15"/>
    <mergeCell ref="C16:G16"/>
    <mergeCell ref="H16:I16"/>
    <mergeCell ref="L16:N16"/>
    <mergeCell ref="O16:Q16"/>
    <mergeCell ref="C17:G17"/>
    <mergeCell ref="H17:I17"/>
    <mergeCell ref="L17:N17"/>
    <mergeCell ref="O17:Q17"/>
    <mergeCell ref="C18:G18"/>
    <mergeCell ref="H18:I18"/>
    <mergeCell ref="L18:N18"/>
    <mergeCell ref="O18:Q18"/>
    <mergeCell ref="C19:G19"/>
    <mergeCell ref="H19:I19"/>
    <mergeCell ref="L19:N19"/>
    <mergeCell ref="O19:Q19"/>
    <mergeCell ref="C20:G20"/>
    <mergeCell ref="H20:I20"/>
    <mergeCell ref="L20:N20"/>
    <mergeCell ref="O20:Q20"/>
    <mergeCell ref="C21:G21"/>
    <mergeCell ref="H21:I21"/>
    <mergeCell ref="L21:N21"/>
    <mergeCell ref="O21:Q21"/>
    <mergeCell ref="C22:G22"/>
    <mergeCell ref="H22:I22"/>
    <mergeCell ref="L22:N22"/>
    <mergeCell ref="O22:Q22"/>
    <mergeCell ref="L26:N26"/>
    <mergeCell ref="O26:Q26"/>
    <mergeCell ref="C23:G23"/>
    <mergeCell ref="H23:I23"/>
    <mergeCell ref="L23:N23"/>
    <mergeCell ref="O23:Q23"/>
    <mergeCell ref="C24:G24"/>
    <mergeCell ref="H24:I24"/>
    <mergeCell ref="L24:N24"/>
    <mergeCell ref="O24:Q24"/>
    <mergeCell ref="C27:G27"/>
    <mergeCell ref="H27:I27"/>
    <mergeCell ref="L27:N27"/>
    <mergeCell ref="O27:Q27"/>
    <mergeCell ref="C25:G25"/>
    <mergeCell ref="H25:I25"/>
    <mergeCell ref="L25:N25"/>
    <mergeCell ref="O25:Q25"/>
    <mergeCell ref="C26:G26"/>
    <mergeCell ref="H26:I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8"/>
  <sheetViews>
    <sheetView workbookViewId="0">
      <selection activeCell="B6" sqref="B6:Q6"/>
    </sheetView>
  </sheetViews>
  <sheetFormatPr defaultRowHeight="12.75"/>
  <cols>
    <col min="1" max="1" width="3" customWidth="1"/>
    <col min="2" max="2" width="13.42578125" customWidth="1"/>
    <col min="3" max="3" width="10.140625" customWidth="1"/>
    <col min="4" max="4" width="4" customWidth="1"/>
    <col min="5" max="5" width="10.140625" customWidth="1"/>
    <col min="6" max="6" width="12.28515625" customWidth="1"/>
    <col min="7" max="8" width="11.42578125" customWidth="1"/>
    <col min="9" max="9" width="2.140625" customWidth="1"/>
    <col min="10" max="10" width="14.5703125" customWidth="1"/>
    <col min="11" max="11" width="13.7109375" customWidth="1"/>
    <col min="12" max="12" width="4.7109375" customWidth="1"/>
    <col min="13" max="13" width="5.28515625" customWidth="1"/>
    <col min="14" max="14" width="3.5703125" customWidth="1"/>
    <col min="15" max="15" width="4.5703125" customWidth="1"/>
    <col min="16" max="16" width="1.140625" customWidth="1"/>
    <col min="17" max="17" width="7.85546875" customWidth="1"/>
  </cols>
  <sheetData>
    <row r="2" spans="2:17">
      <c r="B2" s="126" t="s">
        <v>0</v>
      </c>
      <c r="C2" s="97"/>
      <c r="D2" s="97"/>
      <c r="E2" s="97"/>
      <c r="F2" s="97"/>
      <c r="N2" s="127"/>
      <c r="O2" s="97"/>
    </row>
    <row r="3" spans="2:17">
      <c r="B3" s="126" t="s">
        <v>1</v>
      </c>
      <c r="C3" s="97"/>
      <c r="D3" s="97"/>
      <c r="E3" s="97"/>
    </row>
    <row r="4" spans="2:17">
      <c r="B4" s="126" t="s">
        <v>2</v>
      </c>
      <c r="C4" s="97"/>
      <c r="D4" s="97"/>
      <c r="G4" s="128"/>
      <c r="H4" s="97"/>
      <c r="M4" s="97"/>
      <c r="N4" s="97"/>
      <c r="O4" s="97"/>
    </row>
    <row r="5" spans="2:17">
      <c r="G5" s="97"/>
      <c r="H5" s="97"/>
    </row>
    <row r="6" spans="2:17" ht="15.75">
      <c r="B6" s="137" t="s">
        <v>50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</row>
    <row r="7" spans="2:17" ht="13.5" thickBot="1">
      <c r="B7" s="17"/>
      <c r="H7" s="123"/>
      <c r="I7" s="97"/>
      <c r="J7" s="18"/>
      <c r="K7" s="18"/>
      <c r="L7" s="123"/>
      <c r="M7" s="97"/>
      <c r="N7" s="97"/>
      <c r="O7" s="123"/>
      <c r="P7" s="97"/>
      <c r="Q7" s="97"/>
    </row>
    <row r="8" spans="2:17" ht="24" thickTop="1" thickBot="1">
      <c r="B8" s="25" t="s">
        <v>3</v>
      </c>
      <c r="C8" s="138" t="s">
        <v>4</v>
      </c>
      <c r="D8" s="139"/>
      <c r="E8" s="139"/>
      <c r="F8" s="139"/>
      <c r="G8" s="139"/>
      <c r="H8" s="124" t="s">
        <v>20</v>
      </c>
      <c r="I8" s="110"/>
      <c r="J8" s="19" t="s">
        <v>21</v>
      </c>
      <c r="K8" s="20" t="s">
        <v>5</v>
      </c>
      <c r="L8" s="125" t="s">
        <v>6</v>
      </c>
      <c r="M8" s="140"/>
      <c r="N8" s="140"/>
      <c r="O8" s="125" t="s">
        <v>7</v>
      </c>
      <c r="P8" s="140"/>
      <c r="Q8" s="140"/>
    </row>
    <row r="9" spans="2:17" ht="13.5" thickTop="1">
      <c r="B9" s="21"/>
      <c r="C9" s="121" t="s">
        <v>8</v>
      </c>
      <c r="D9" s="97"/>
      <c r="E9" s="97"/>
      <c r="F9" s="97"/>
      <c r="G9" s="97"/>
      <c r="H9" s="122">
        <f>H10+H13+H15+H17+H20+H22</f>
        <v>1836480</v>
      </c>
      <c r="I9" s="97"/>
      <c r="J9" s="22">
        <f>J10+J13+J15+J17+J20+J22</f>
        <v>1381673.16</v>
      </c>
      <c r="K9" s="22">
        <v>1942020</v>
      </c>
      <c r="L9" s="122">
        <v>2063300</v>
      </c>
      <c r="M9" s="97"/>
      <c r="N9" s="97"/>
      <c r="O9" s="122">
        <v>2199900</v>
      </c>
      <c r="P9" s="97"/>
      <c r="Q9" s="97"/>
    </row>
    <row r="10" spans="2:17">
      <c r="B10" s="26" t="s">
        <v>51</v>
      </c>
      <c r="C10" s="129" t="s">
        <v>52</v>
      </c>
      <c r="D10" s="130"/>
      <c r="E10" s="130"/>
      <c r="F10" s="130"/>
      <c r="G10" s="130"/>
      <c r="H10" s="131">
        <f>H11+H12</f>
        <v>364450</v>
      </c>
      <c r="I10" s="130"/>
      <c r="J10" s="27">
        <f>J11+J12</f>
        <v>290344.82</v>
      </c>
      <c r="K10" s="27">
        <v>412020</v>
      </c>
      <c r="L10" s="131">
        <v>416600</v>
      </c>
      <c r="M10" s="130"/>
      <c r="N10" s="130"/>
      <c r="O10" s="131">
        <v>421200</v>
      </c>
      <c r="P10" s="130"/>
      <c r="Q10" s="130"/>
    </row>
    <row r="11" spans="2:17">
      <c r="B11" s="28" t="s">
        <v>53</v>
      </c>
      <c r="C11" s="132" t="s">
        <v>52</v>
      </c>
      <c r="D11" s="133"/>
      <c r="E11" s="133"/>
      <c r="F11" s="133"/>
      <c r="G11" s="133"/>
      <c r="H11" s="134">
        <v>266510</v>
      </c>
      <c r="I11" s="133"/>
      <c r="J11" s="29">
        <v>215210.39</v>
      </c>
      <c r="K11" s="29">
        <v>323920</v>
      </c>
      <c r="L11" s="134">
        <v>328500</v>
      </c>
      <c r="M11" s="133"/>
      <c r="N11" s="133"/>
      <c r="O11" s="134">
        <v>333100</v>
      </c>
      <c r="P11" s="133"/>
      <c r="Q11" s="133"/>
    </row>
    <row r="12" spans="2:17">
      <c r="B12" s="28" t="s">
        <v>54</v>
      </c>
      <c r="C12" s="132" t="s">
        <v>55</v>
      </c>
      <c r="D12" s="133"/>
      <c r="E12" s="133"/>
      <c r="F12" s="133"/>
      <c r="G12" s="133"/>
      <c r="H12" s="134">
        <v>97940</v>
      </c>
      <c r="I12" s="133"/>
      <c r="J12" s="29">
        <v>75134.429999999993</v>
      </c>
      <c r="K12" s="29">
        <v>88100</v>
      </c>
      <c r="L12" s="134">
        <v>88100</v>
      </c>
      <c r="M12" s="133"/>
      <c r="N12" s="133"/>
      <c r="O12" s="134">
        <v>88100</v>
      </c>
      <c r="P12" s="133"/>
      <c r="Q12" s="133"/>
    </row>
    <row r="13" spans="2:17">
      <c r="B13" s="26" t="s">
        <v>56</v>
      </c>
      <c r="C13" s="129" t="s">
        <v>57</v>
      </c>
      <c r="D13" s="130"/>
      <c r="E13" s="130"/>
      <c r="F13" s="130"/>
      <c r="G13" s="130"/>
      <c r="H13" s="131">
        <v>33100</v>
      </c>
      <c r="I13" s="130"/>
      <c r="J13" s="27">
        <v>9169.2199999999993</v>
      </c>
      <c r="K13" s="27">
        <v>17100</v>
      </c>
      <c r="L13" s="131">
        <v>17100</v>
      </c>
      <c r="M13" s="130"/>
      <c r="N13" s="130"/>
      <c r="O13" s="131">
        <v>17100</v>
      </c>
      <c r="P13" s="130"/>
      <c r="Q13" s="130"/>
    </row>
    <row r="14" spans="2:17">
      <c r="B14" s="28" t="s">
        <v>58</v>
      </c>
      <c r="C14" s="132" t="s">
        <v>57</v>
      </c>
      <c r="D14" s="133"/>
      <c r="E14" s="133"/>
      <c r="F14" s="133"/>
      <c r="G14" s="133"/>
      <c r="H14" s="134">
        <v>33100</v>
      </c>
      <c r="I14" s="133"/>
      <c r="J14" s="29">
        <v>9169.2199999999993</v>
      </c>
      <c r="K14" s="29">
        <v>17100</v>
      </c>
      <c r="L14" s="134">
        <v>17100</v>
      </c>
      <c r="M14" s="133"/>
      <c r="N14" s="133"/>
      <c r="O14" s="134">
        <v>17100</v>
      </c>
      <c r="P14" s="133"/>
      <c r="Q14" s="133"/>
    </row>
    <row r="15" spans="2:17">
      <c r="B15" s="26" t="s">
        <v>59</v>
      </c>
      <c r="C15" s="129" t="s">
        <v>60</v>
      </c>
      <c r="D15" s="130"/>
      <c r="E15" s="130"/>
      <c r="F15" s="130"/>
      <c r="G15" s="130"/>
      <c r="H15" s="131">
        <v>83000</v>
      </c>
      <c r="I15" s="130"/>
      <c r="J15" s="27">
        <v>89044.28</v>
      </c>
      <c r="K15" s="27">
        <v>55000</v>
      </c>
      <c r="L15" s="131">
        <v>55000</v>
      </c>
      <c r="M15" s="130"/>
      <c r="N15" s="130"/>
      <c r="O15" s="131">
        <v>55000</v>
      </c>
      <c r="P15" s="130"/>
      <c r="Q15" s="130"/>
    </row>
    <row r="16" spans="2:17">
      <c r="B16" s="28" t="s">
        <v>61</v>
      </c>
      <c r="C16" s="132" t="s">
        <v>62</v>
      </c>
      <c r="D16" s="133"/>
      <c r="E16" s="133"/>
      <c r="F16" s="133"/>
      <c r="G16" s="133"/>
      <c r="H16" s="134">
        <v>83000</v>
      </c>
      <c r="I16" s="133"/>
      <c r="J16" s="29">
        <v>89044.28</v>
      </c>
      <c r="K16" s="29">
        <v>55000</v>
      </c>
      <c r="L16" s="134">
        <v>55000</v>
      </c>
      <c r="M16" s="133"/>
      <c r="N16" s="133"/>
      <c r="O16" s="134">
        <v>55000</v>
      </c>
      <c r="P16" s="133"/>
      <c r="Q16" s="133"/>
    </row>
    <row r="17" spans="2:17">
      <c r="B17" s="26" t="s">
        <v>63</v>
      </c>
      <c r="C17" s="129" t="s">
        <v>64</v>
      </c>
      <c r="D17" s="130"/>
      <c r="E17" s="130"/>
      <c r="F17" s="130"/>
      <c r="G17" s="130"/>
      <c r="H17" s="131">
        <f>H18+H19</f>
        <v>1352830</v>
      </c>
      <c r="I17" s="130"/>
      <c r="J17" s="27">
        <f>J18+J19</f>
        <v>990803.60000000009</v>
      </c>
      <c r="K17" s="27">
        <v>1454900</v>
      </c>
      <c r="L17" s="131">
        <v>1571600</v>
      </c>
      <c r="M17" s="130"/>
      <c r="N17" s="130"/>
      <c r="O17" s="131">
        <v>1703600</v>
      </c>
      <c r="P17" s="130"/>
      <c r="Q17" s="130"/>
    </row>
    <row r="18" spans="2:17">
      <c r="B18" s="28" t="s">
        <v>65</v>
      </c>
      <c r="C18" s="132" t="s">
        <v>66</v>
      </c>
      <c r="D18" s="133"/>
      <c r="E18" s="133"/>
      <c r="F18" s="133"/>
      <c r="G18" s="133"/>
      <c r="H18" s="134">
        <v>1350710</v>
      </c>
      <c r="I18" s="133"/>
      <c r="J18" s="29">
        <v>986078.67</v>
      </c>
      <c r="K18" s="29">
        <v>1453200</v>
      </c>
      <c r="L18" s="134">
        <v>1569900</v>
      </c>
      <c r="M18" s="133"/>
      <c r="N18" s="133"/>
      <c r="O18" s="134">
        <v>1701900</v>
      </c>
      <c r="P18" s="133"/>
      <c r="Q18" s="133"/>
    </row>
    <row r="19" spans="2:17">
      <c r="B19" s="28" t="s">
        <v>67</v>
      </c>
      <c r="C19" s="132" t="s">
        <v>68</v>
      </c>
      <c r="D19" s="133"/>
      <c r="E19" s="133"/>
      <c r="F19" s="133"/>
      <c r="G19" s="133"/>
      <c r="H19" s="134">
        <v>2120</v>
      </c>
      <c r="I19" s="133"/>
      <c r="J19" s="29">
        <v>4724.93</v>
      </c>
      <c r="K19" s="29">
        <v>1700</v>
      </c>
      <c r="L19" s="134">
        <v>1700</v>
      </c>
      <c r="M19" s="133"/>
      <c r="N19" s="133"/>
      <c r="O19" s="134">
        <v>1700</v>
      </c>
      <c r="P19" s="133"/>
      <c r="Q19" s="133"/>
    </row>
    <row r="20" spans="2:17">
      <c r="B20" s="26" t="s">
        <v>69</v>
      </c>
      <c r="C20" s="129" t="s">
        <v>70</v>
      </c>
      <c r="D20" s="130"/>
      <c r="E20" s="130"/>
      <c r="F20" s="130"/>
      <c r="G20" s="130"/>
      <c r="H20" s="131">
        <v>3000</v>
      </c>
      <c r="I20" s="130"/>
      <c r="J20" s="27">
        <v>2213.5500000000002</v>
      </c>
      <c r="K20" s="27">
        <v>3000</v>
      </c>
      <c r="L20" s="131">
        <v>3000</v>
      </c>
      <c r="M20" s="130"/>
      <c r="N20" s="130"/>
      <c r="O20" s="131">
        <v>3000</v>
      </c>
      <c r="P20" s="130"/>
      <c r="Q20" s="130"/>
    </row>
    <row r="21" spans="2:17">
      <c r="B21" s="28" t="s">
        <v>71</v>
      </c>
      <c r="C21" s="132" t="s">
        <v>70</v>
      </c>
      <c r="D21" s="133"/>
      <c r="E21" s="133"/>
      <c r="F21" s="133"/>
      <c r="G21" s="133"/>
      <c r="H21" s="134">
        <v>3000</v>
      </c>
      <c r="I21" s="133"/>
      <c r="J21" s="29">
        <v>2213.5500000000002</v>
      </c>
      <c r="K21" s="29">
        <v>3000</v>
      </c>
      <c r="L21" s="134">
        <v>3000</v>
      </c>
      <c r="M21" s="133"/>
      <c r="N21" s="133"/>
      <c r="O21" s="134">
        <v>3000</v>
      </c>
      <c r="P21" s="133"/>
      <c r="Q21" s="133"/>
    </row>
    <row r="22" spans="2:17">
      <c r="B22" s="26" t="s">
        <v>72</v>
      </c>
      <c r="C22" s="129" t="s">
        <v>73</v>
      </c>
      <c r="D22" s="130"/>
      <c r="E22" s="130"/>
      <c r="F22" s="130"/>
      <c r="G22" s="130"/>
      <c r="H22" s="131">
        <v>100</v>
      </c>
      <c r="I22" s="130"/>
      <c r="J22" s="27">
        <v>97.69</v>
      </c>
      <c r="K22" s="27">
        <v>0</v>
      </c>
      <c r="L22" s="131">
        <v>0</v>
      </c>
      <c r="M22" s="130"/>
      <c r="N22" s="130"/>
      <c r="O22" s="131">
        <v>0</v>
      </c>
      <c r="P22" s="130"/>
      <c r="Q22" s="130"/>
    </row>
    <row r="23" spans="2:17">
      <c r="B23" s="28" t="s">
        <v>74</v>
      </c>
      <c r="C23" s="132" t="s">
        <v>73</v>
      </c>
      <c r="D23" s="133"/>
      <c r="E23" s="133"/>
      <c r="F23" s="133"/>
      <c r="G23" s="133"/>
      <c r="H23" s="134">
        <v>100</v>
      </c>
      <c r="I23" s="133"/>
      <c r="J23" s="29">
        <v>97.69</v>
      </c>
      <c r="K23" s="29">
        <v>0</v>
      </c>
      <c r="L23" s="134">
        <v>0</v>
      </c>
      <c r="M23" s="133"/>
      <c r="N23" s="133"/>
      <c r="O23" s="134">
        <v>0</v>
      </c>
      <c r="P23" s="133"/>
      <c r="Q23" s="133"/>
    </row>
    <row r="24" spans="2:17">
      <c r="B24" s="30"/>
      <c r="C24" s="135" t="s">
        <v>15</v>
      </c>
      <c r="D24" s="103"/>
      <c r="E24" s="103"/>
      <c r="F24" s="103"/>
      <c r="G24" s="103"/>
      <c r="H24" s="136">
        <v>1836480</v>
      </c>
      <c r="I24" s="103"/>
      <c r="J24" s="31">
        <v>1353884.13</v>
      </c>
      <c r="K24" s="31">
        <v>1978020</v>
      </c>
      <c r="L24" s="136">
        <v>2099300</v>
      </c>
      <c r="M24" s="103"/>
      <c r="N24" s="103"/>
      <c r="O24" s="136">
        <v>2235900</v>
      </c>
      <c r="P24" s="103"/>
      <c r="Q24" s="103"/>
    </row>
    <row r="25" spans="2:17">
      <c r="B25" s="26" t="s">
        <v>51</v>
      </c>
      <c r="C25" s="129" t="s">
        <v>52</v>
      </c>
      <c r="D25" s="130"/>
      <c r="E25" s="130"/>
      <c r="F25" s="130"/>
      <c r="G25" s="130"/>
      <c r="H25" s="131">
        <v>364450</v>
      </c>
      <c r="I25" s="130"/>
      <c r="J25" s="27">
        <v>266926.49</v>
      </c>
      <c r="K25" s="27">
        <v>412020</v>
      </c>
      <c r="L25" s="131">
        <v>416600</v>
      </c>
      <c r="M25" s="130"/>
      <c r="N25" s="130"/>
      <c r="O25" s="131">
        <v>421200</v>
      </c>
      <c r="P25" s="130"/>
      <c r="Q25" s="130"/>
    </row>
    <row r="26" spans="2:17">
      <c r="B26" s="28" t="s">
        <v>53</v>
      </c>
      <c r="C26" s="132" t="s">
        <v>52</v>
      </c>
      <c r="D26" s="133"/>
      <c r="E26" s="133"/>
      <c r="F26" s="133"/>
      <c r="G26" s="133"/>
      <c r="H26" s="134">
        <v>266510</v>
      </c>
      <c r="I26" s="133"/>
      <c r="J26" s="29">
        <v>191792.07</v>
      </c>
      <c r="K26" s="29">
        <v>323920</v>
      </c>
      <c r="L26" s="134">
        <v>328500</v>
      </c>
      <c r="M26" s="133"/>
      <c r="N26" s="133"/>
      <c r="O26" s="134">
        <v>333100</v>
      </c>
      <c r="P26" s="133"/>
      <c r="Q26" s="133"/>
    </row>
    <row r="27" spans="2:17">
      <c r="B27" s="28" t="s">
        <v>54</v>
      </c>
      <c r="C27" s="132" t="s">
        <v>55</v>
      </c>
      <c r="D27" s="133"/>
      <c r="E27" s="133"/>
      <c r="F27" s="133"/>
      <c r="G27" s="133"/>
      <c r="H27" s="134">
        <v>97940</v>
      </c>
      <c r="I27" s="133"/>
      <c r="J27" s="29">
        <v>75134.42</v>
      </c>
      <c r="K27" s="29">
        <v>88100</v>
      </c>
      <c r="L27" s="134">
        <v>88100</v>
      </c>
      <c r="M27" s="133"/>
      <c r="N27" s="133"/>
      <c r="O27" s="134">
        <v>88100</v>
      </c>
      <c r="P27" s="133"/>
      <c r="Q27" s="133"/>
    </row>
    <row r="28" spans="2:17">
      <c r="B28" s="26" t="s">
        <v>56</v>
      </c>
      <c r="C28" s="129" t="s">
        <v>57</v>
      </c>
      <c r="D28" s="130"/>
      <c r="E28" s="130"/>
      <c r="F28" s="130"/>
      <c r="G28" s="130"/>
      <c r="H28" s="131">
        <v>33100</v>
      </c>
      <c r="I28" s="130"/>
      <c r="J28" s="27">
        <v>9246.51</v>
      </c>
      <c r="K28" s="27">
        <v>37100</v>
      </c>
      <c r="L28" s="131">
        <v>37100</v>
      </c>
      <c r="M28" s="130"/>
      <c r="N28" s="130"/>
      <c r="O28" s="131">
        <v>37100</v>
      </c>
      <c r="P28" s="130"/>
      <c r="Q28" s="130"/>
    </row>
    <row r="29" spans="2:17">
      <c r="B29" s="28" t="s">
        <v>58</v>
      </c>
      <c r="C29" s="132" t="s">
        <v>57</v>
      </c>
      <c r="D29" s="133"/>
      <c r="E29" s="133"/>
      <c r="F29" s="133"/>
      <c r="G29" s="133"/>
      <c r="H29" s="134">
        <v>33100</v>
      </c>
      <c r="I29" s="133"/>
      <c r="J29" s="29">
        <v>9246.51</v>
      </c>
      <c r="K29" s="29">
        <v>37100</v>
      </c>
      <c r="L29" s="134">
        <v>37100</v>
      </c>
      <c r="M29" s="133"/>
      <c r="N29" s="133"/>
      <c r="O29" s="134">
        <v>37100</v>
      </c>
      <c r="P29" s="133"/>
      <c r="Q29" s="133"/>
    </row>
    <row r="30" spans="2:17">
      <c r="B30" s="26" t="s">
        <v>59</v>
      </c>
      <c r="C30" s="129" t="s">
        <v>60</v>
      </c>
      <c r="D30" s="130"/>
      <c r="E30" s="130"/>
      <c r="F30" s="130"/>
      <c r="G30" s="130"/>
      <c r="H30" s="131">
        <v>83000</v>
      </c>
      <c r="I30" s="130"/>
      <c r="J30" s="27">
        <v>81861.919999999998</v>
      </c>
      <c r="K30" s="27">
        <v>70000</v>
      </c>
      <c r="L30" s="131">
        <v>70000</v>
      </c>
      <c r="M30" s="130"/>
      <c r="N30" s="130"/>
      <c r="O30" s="131">
        <v>70000</v>
      </c>
      <c r="P30" s="130"/>
      <c r="Q30" s="130"/>
    </row>
    <row r="31" spans="2:17">
      <c r="B31" s="28" t="s">
        <v>61</v>
      </c>
      <c r="C31" s="132" t="s">
        <v>62</v>
      </c>
      <c r="D31" s="133"/>
      <c r="E31" s="133"/>
      <c r="F31" s="133"/>
      <c r="G31" s="133"/>
      <c r="H31" s="134">
        <v>83000</v>
      </c>
      <c r="I31" s="133"/>
      <c r="J31" s="29">
        <v>81861.919999999998</v>
      </c>
      <c r="K31" s="29">
        <v>70000</v>
      </c>
      <c r="L31" s="134">
        <v>70000</v>
      </c>
      <c r="M31" s="133"/>
      <c r="N31" s="133"/>
      <c r="O31" s="134">
        <v>70000</v>
      </c>
      <c r="P31" s="133"/>
      <c r="Q31" s="133"/>
    </row>
    <row r="32" spans="2:17">
      <c r="B32" s="26" t="s">
        <v>63</v>
      </c>
      <c r="C32" s="129" t="s">
        <v>64</v>
      </c>
      <c r="D32" s="130"/>
      <c r="E32" s="130"/>
      <c r="F32" s="130"/>
      <c r="G32" s="130"/>
      <c r="H32" s="131">
        <v>1352830</v>
      </c>
      <c r="I32" s="130"/>
      <c r="J32" s="27">
        <v>993635.66</v>
      </c>
      <c r="K32" s="27">
        <v>1455900</v>
      </c>
      <c r="L32" s="131">
        <v>1572600</v>
      </c>
      <c r="M32" s="130"/>
      <c r="N32" s="130"/>
      <c r="O32" s="131">
        <v>1704600</v>
      </c>
      <c r="P32" s="130"/>
      <c r="Q32" s="130"/>
    </row>
    <row r="33" spans="2:17">
      <c r="B33" s="28" t="s">
        <v>65</v>
      </c>
      <c r="C33" s="132" t="s">
        <v>66</v>
      </c>
      <c r="D33" s="133"/>
      <c r="E33" s="133"/>
      <c r="F33" s="133"/>
      <c r="G33" s="133"/>
      <c r="H33" s="134">
        <v>1350710</v>
      </c>
      <c r="I33" s="133"/>
      <c r="J33" s="29">
        <v>990703.61</v>
      </c>
      <c r="K33" s="29">
        <v>1454200</v>
      </c>
      <c r="L33" s="134">
        <v>1570900</v>
      </c>
      <c r="M33" s="133"/>
      <c r="N33" s="133"/>
      <c r="O33" s="134">
        <v>1702900</v>
      </c>
      <c r="P33" s="133"/>
      <c r="Q33" s="133"/>
    </row>
    <row r="34" spans="2:17">
      <c r="B34" s="28" t="s">
        <v>67</v>
      </c>
      <c r="C34" s="132" t="s">
        <v>68</v>
      </c>
      <c r="D34" s="133"/>
      <c r="E34" s="133"/>
      <c r="F34" s="133"/>
      <c r="G34" s="133"/>
      <c r="H34" s="134">
        <v>2120</v>
      </c>
      <c r="I34" s="133"/>
      <c r="J34" s="29">
        <v>2932.05</v>
      </c>
      <c r="K34" s="29">
        <v>1700</v>
      </c>
      <c r="L34" s="134">
        <v>1700</v>
      </c>
      <c r="M34" s="133"/>
      <c r="N34" s="133"/>
      <c r="O34" s="134">
        <v>1700</v>
      </c>
      <c r="P34" s="133"/>
      <c r="Q34" s="133"/>
    </row>
    <row r="35" spans="2:17">
      <c r="B35" s="26" t="s">
        <v>69</v>
      </c>
      <c r="C35" s="129" t="s">
        <v>70</v>
      </c>
      <c r="D35" s="130"/>
      <c r="E35" s="130"/>
      <c r="F35" s="130"/>
      <c r="G35" s="130"/>
      <c r="H35" s="131">
        <v>3000</v>
      </c>
      <c r="I35" s="130"/>
      <c r="J35" s="27">
        <v>2213.5500000000002</v>
      </c>
      <c r="K35" s="27">
        <v>3000</v>
      </c>
      <c r="L35" s="131">
        <v>3000</v>
      </c>
      <c r="M35" s="130"/>
      <c r="N35" s="130"/>
      <c r="O35" s="131">
        <v>3000</v>
      </c>
      <c r="P35" s="130"/>
      <c r="Q35" s="130"/>
    </row>
    <row r="36" spans="2:17">
      <c r="B36" s="28" t="s">
        <v>71</v>
      </c>
      <c r="C36" s="132" t="s">
        <v>70</v>
      </c>
      <c r="D36" s="133"/>
      <c r="E36" s="133"/>
      <c r="F36" s="133"/>
      <c r="G36" s="133"/>
      <c r="H36" s="134">
        <v>3000</v>
      </c>
      <c r="I36" s="133"/>
      <c r="J36" s="29">
        <v>2213.5500000000002</v>
      </c>
      <c r="K36" s="29">
        <v>3000</v>
      </c>
      <c r="L36" s="134">
        <v>3000</v>
      </c>
      <c r="M36" s="133"/>
      <c r="N36" s="133"/>
      <c r="O36" s="134">
        <v>3000</v>
      </c>
      <c r="P36" s="133"/>
      <c r="Q36" s="133"/>
    </row>
    <row r="37" spans="2:17">
      <c r="B37" s="26" t="s">
        <v>72</v>
      </c>
      <c r="C37" s="129" t="s">
        <v>73</v>
      </c>
      <c r="D37" s="130"/>
      <c r="E37" s="130"/>
      <c r="F37" s="130"/>
      <c r="G37" s="130"/>
      <c r="H37" s="131">
        <v>100</v>
      </c>
      <c r="I37" s="130"/>
      <c r="J37" s="27">
        <v>0</v>
      </c>
      <c r="K37" s="27">
        <v>0</v>
      </c>
      <c r="L37" s="131">
        <v>0</v>
      </c>
      <c r="M37" s="130"/>
      <c r="N37" s="130"/>
      <c r="O37" s="131">
        <v>0</v>
      </c>
      <c r="P37" s="130"/>
      <c r="Q37" s="130"/>
    </row>
    <row r="38" spans="2:17">
      <c r="B38" s="28" t="s">
        <v>74</v>
      </c>
      <c r="C38" s="132" t="s">
        <v>73</v>
      </c>
      <c r="D38" s="133"/>
      <c r="E38" s="133"/>
      <c r="F38" s="133"/>
      <c r="G38" s="133"/>
      <c r="H38" s="134">
        <v>100</v>
      </c>
      <c r="I38" s="133"/>
      <c r="J38" s="29">
        <v>0</v>
      </c>
      <c r="K38" s="29">
        <v>0</v>
      </c>
      <c r="L38" s="134">
        <v>0</v>
      </c>
      <c r="M38" s="133"/>
      <c r="N38" s="133"/>
      <c r="O38" s="134">
        <v>0</v>
      </c>
      <c r="P38" s="133"/>
      <c r="Q38" s="133"/>
    </row>
  </sheetData>
  <mergeCells count="134">
    <mergeCell ref="B2:F2"/>
    <mergeCell ref="N2:O2"/>
    <mergeCell ref="B3:E3"/>
    <mergeCell ref="M4:O4"/>
    <mergeCell ref="B4:D4"/>
    <mergeCell ref="G4:H5"/>
    <mergeCell ref="B6:Q6"/>
    <mergeCell ref="H7:I7"/>
    <mergeCell ref="L7:N7"/>
    <mergeCell ref="O7:Q7"/>
    <mergeCell ref="C8:G8"/>
    <mergeCell ref="H8:I8"/>
    <mergeCell ref="L8:N8"/>
    <mergeCell ref="O8:Q8"/>
    <mergeCell ref="C9:G9"/>
    <mergeCell ref="H9:I9"/>
    <mergeCell ref="L9:N9"/>
    <mergeCell ref="O9:Q9"/>
    <mergeCell ref="C10:G10"/>
    <mergeCell ref="H10:I10"/>
    <mergeCell ref="L10:N10"/>
    <mergeCell ref="O10:Q10"/>
    <mergeCell ref="C11:G11"/>
    <mergeCell ref="H11:I11"/>
    <mergeCell ref="L11:N11"/>
    <mergeCell ref="O11:Q11"/>
    <mergeCell ref="C12:G12"/>
    <mergeCell ref="H12:I12"/>
    <mergeCell ref="L12:N12"/>
    <mergeCell ref="O12:Q12"/>
    <mergeCell ref="C13:G13"/>
    <mergeCell ref="H13:I13"/>
    <mergeCell ref="L13:N13"/>
    <mergeCell ref="O13:Q13"/>
    <mergeCell ref="C14:G14"/>
    <mergeCell ref="H14:I14"/>
    <mergeCell ref="L14:N14"/>
    <mergeCell ref="O14:Q14"/>
    <mergeCell ref="C15:G15"/>
    <mergeCell ref="H15:I15"/>
    <mergeCell ref="L15:N15"/>
    <mergeCell ref="O15:Q15"/>
    <mergeCell ref="C16:G16"/>
    <mergeCell ref="H16:I16"/>
    <mergeCell ref="L16:N16"/>
    <mergeCell ref="O16:Q16"/>
    <mergeCell ref="C17:G17"/>
    <mergeCell ref="H17:I17"/>
    <mergeCell ref="L17:N17"/>
    <mergeCell ref="O17:Q17"/>
    <mergeCell ref="C18:G18"/>
    <mergeCell ref="H18:I18"/>
    <mergeCell ref="L18:N18"/>
    <mergeCell ref="O18:Q18"/>
    <mergeCell ref="C19:G19"/>
    <mergeCell ref="H19:I19"/>
    <mergeCell ref="L19:N19"/>
    <mergeCell ref="O19:Q19"/>
    <mergeCell ref="C20:G20"/>
    <mergeCell ref="H20:I20"/>
    <mergeCell ref="L20:N20"/>
    <mergeCell ref="O20:Q20"/>
    <mergeCell ref="C21:G21"/>
    <mergeCell ref="H21:I21"/>
    <mergeCell ref="L21:N21"/>
    <mergeCell ref="O21:Q21"/>
    <mergeCell ref="C22:G22"/>
    <mergeCell ref="H22:I22"/>
    <mergeCell ref="L22:N22"/>
    <mergeCell ref="O22:Q22"/>
    <mergeCell ref="C23:G23"/>
    <mergeCell ref="H23:I23"/>
    <mergeCell ref="L23:N23"/>
    <mergeCell ref="O23:Q23"/>
    <mergeCell ref="C24:G24"/>
    <mergeCell ref="H24:I24"/>
    <mergeCell ref="L24:N24"/>
    <mergeCell ref="O24:Q24"/>
    <mergeCell ref="C25:G25"/>
    <mergeCell ref="H25:I25"/>
    <mergeCell ref="L25:N25"/>
    <mergeCell ref="O25:Q25"/>
    <mergeCell ref="C26:G26"/>
    <mergeCell ref="H26:I26"/>
    <mergeCell ref="L26:N26"/>
    <mergeCell ref="O26:Q26"/>
    <mergeCell ref="C27:G27"/>
    <mergeCell ref="H27:I27"/>
    <mergeCell ref="L27:N27"/>
    <mergeCell ref="O27:Q27"/>
    <mergeCell ref="C28:G28"/>
    <mergeCell ref="H28:I28"/>
    <mergeCell ref="L28:N28"/>
    <mergeCell ref="O28:Q28"/>
    <mergeCell ref="C29:G29"/>
    <mergeCell ref="H29:I29"/>
    <mergeCell ref="L29:N29"/>
    <mergeCell ref="O29:Q29"/>
    <mergeCell ref="C30:G30"/>
    <mergeCell ref="H30:I30"/>
    <mergeCell ref="L30:N30"/>
    <mergeCell ref="O30:Q30"/>
    <mergeCell ref="C31:G31"/>
    <mergeCell ref="H31:I31"/>
    <mergeCell ref="L31:N31"/>
    <mergeCell ref="O31:Q31"/>
    <mergeCell ref="C32:G32"/>
    <mergeCell ref="H32:I32"/>
    <mergeCell ref="L32:N32"/>
    <mergeCell ref="O32:Q32"/>
    <mergeCell ref="C33:G33"/>
    <mergeCell ref="H33:I33"/>
    <mergeCell ref="L33:N33"/>
    <mergeCell ref="O33:Q33"/>
    <mergeCell ref="C34:G34"/>
    <mergeCell ref="H34:I34"/>
    <mergeCell ref="L34:N34"/>
    <mergeCell ref="O34:Q34"/>
    <mergeCell ref="C35:G35"/>
    <mergeCell ref="H35:I35"/>
    <mergeCell ref="L35:N35"/>
    <mergeCell ref="O35:Q35"/>
    <mergeCell ref="C36:G36"/>
    <mergeCell ref="H36:I36"/>
    <mergeCell ref="L36:N36"/>
    <mergeCell ref="O36:Q36"/>
    <mergeCell ref="C37:G37"/>
    <mergeCell ref="H37:I37"/>
    <mergeCell ref="L37:N37"/>
    <mergeCell ref="O37:Q37"/>
    <mergeCell ref="C38:G38"/>
    <mergeCell ref="H38:I38"/>
    <mergeCell ref="L38:N38"/>
    <mergeCell ref="O38:Q3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1"/>
  <sheetViews>
    <sheetView workbookViewId="0">
      <selection activeCell="B6" sqref="B6:Q6"/>
    </sheetView>
  </sheetViews>
  <sheetFormatPr defaultRowHeight="12.75"/>
  <cols>
    <col min="1" max="1" width="3.28515625" customWidth="1"/>
    <col min="2" max="2" width="13.42578125" customWidth="1"/>
    <col min="3" max="3" width="10.140625" customWidth="1"/>
    <col min="4" max="4" width="4" customWidth="1"/>
    <col min="5" max="5" width="10.140625" customWidth="1"/>
    <col min="6" max="6" width="3.7109375" customWidth="1"/>
    <col min="7" max="7" width="22.140625" hidden="1" customWidth="1"/>
    <col min="8" max="8" width="11.42578125" customWidth="1"/>
    <col min="9" max="9" width="2.140625" customWidth="1"/>
    <col min="10" max="11" width="13.7109375" customWidth="1"/>
    <col min="12" max="12" width="4.7109375" customWidth="1"/>
    <col min="13" max="13" width="5.28515625" customWidth="1"/>
    <col min="14" max="14" width="3.5703125" customWidth="1"/>
    <col min="15" max="15" width="4.5703125" customWidth="1"/>
    <col min="16" max="16" width="1.140625" customWidth="1"/>
    <col min="17" max="17" width="7.85546875" customWidth="1"/>
  </cols>
  <sheetData>
    <row r="2" spans="2:17">
      <c r="B2" s="126" t="s">
        <v>0</v>
      </c>
      <c r="C2" s="97"/>
      <c r="D2" s="97"/>
      <c r="E2" s="97"/>
      <c r="F2" s="97"/>
      <c r="N2" s="97"/>
      <c r="O2" s="97"/>
    </row>
    <row r="3" spans="2:17">
      <c r="B3" s="126" t="s">
        <v>1</v>
      </c>
      <c r="C3" s="97"/>
      <c r="D3" s="97"/>
      <c r="E3" s="97"/>
      <c r="M3" s="127"/>
      <c r="N3" s="97"/>
      <c r="O3" s="97"/>
    </row>
    <row r="4" spans="2:17">
      <c r="B4" s="126" t="s">
        <v>2</v>
      </c>
      <c r="C4" s="97"/>
      <c r="D4" s="97"/>
      <c r="G4" s="97"/>
      <c r="H4" s="97"/>
    </row>
    <row r="5" spans="2:17">
      <c r="B5" s="16"/>
    </row>
    <row r="6" spans="2:17" ht="15.75">
      <c r="B6" s="137" t="s">
        <v>75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</row>
    <row r="7" spans="2:17" ht="13.5" thickBot="1">
      <c r="B7" s="17"/>
      <c r="H7" s="123"/>
      <c r="I7" s="97"/>
      <c r="J7" s="18"/>
      <c r="K7" s="18"/>
      <c r="L7" s="123"/>
      <c r="M7" s="97"/>
      <c r="N7" s="97"/>
      <c r="O7" s="123"/>
      <c r="P7" s="97"/>
      <c r="Q7" s="97"/>
    </row>
    <row r="8" spans="2:17" ht="24" thickTop="1" thickBot="1">
      <c r="B8" s="19" t="s">
        <v>3</v>
      </c>
      <c r="C8" s="138" t="s">
        <v>4</v>
      </c>
      <c r="D8" s="108"/>
      <c r="E8" s="108"/>
      <c r="F8" s="108"/>
      <c r="G8" s="108"/>
      <c r="H8" s="147" t="s">
        <v>20</v>
      </c>
      <c r="I8" s="148"/>
      <c r="J8" s="32" t="s">
        <v>76</v>
      </c>
      <c r="K8" s="20" t="s">
        <v>5</v>
      </c>
      <c r="L8" s="125" t="s">
        <v>6</v>
      </c>
      <c r="M8" s="112"/>
      <c r="N8" s="112"/>
      <c r="O8" s="125" t="s">
        <v>7</v>
      </c>
      <c r="P8" s="112"/>
      <c r="Q8" s="112"/>
    </row>
    <row r="9" spans="2:17" ht="13.5" thickTop="1">
      <c r="B9" s="33"/>
      <c r="C9" s="144" t="s">
        <v>15</v>
      </c>
      <c r="D9" s="145"/>
      <c r="E9" s="145"/>
      <c r="F9" s="145"/>
      <c r="G9" s="145"/>
      <c r="H9" s="146">
        <v>1836480</v>
      </c>
      <c r="I9" s="145"/>
      <c r="J9" s="34">
        <v>1353884.13</v>
      </c>
      <c r="K9" s="34">
        <v>1978020</v>
      </c>
      <c r="L9" s="146">
        <v>2099300</v>
      </c>
      <c r="M9" s="145"/>
      <c r="N9" s="145"/>
      <c r="O9" s="146">
        <v>2235900</v>
      </c>
      <c r="P9" s="145"/>
      <c r="Q9" s="145"/>
    </row>
    <row r="10" spans="2:17">
      <c r="B10" s="35" t="s">
        <v>77</v>
      </c>
      <c r="C10" s="141" t="s">
        <v>78</v>
      </c>
      <c r="D10" s="142"/>
      <c r="E10" s="142"/>
      <c r="F10" s="142"/>
      <c r="G10" s="142"/>
      <c r="H10" s="143">
        <v>1836480</v>
      </c>
      <c r="I10" s="142"/>
      <c r="J10" s="37">
        <v>1353884.13</v>
      </c>
      <c r="K10" s="37">
        <v>1978020</v>
      </c>
      <c r="L10" s="143">
        <v>2099300</v>
      </c>
      <c r="M10" s="142"/>
      <c r="N10" s="142"/>
      <c r="O10" s="143">
        <v>2235900</v>
      </c>
      <c r="P10" s="142"/>
      <c r="Q10" s="142"/>
    </row>
    <row r="11" spans="2:17">
      <c r="B11" s="35" t="s">
        <v>79</v>
      </c>
      <c r="C11" s="141" t="s">
        <v>80</v>
      </c>
      <c r="D11" s="142"/>
      <c r="E11" s="142"/>
      <c r="F11" s="142"/>
      <c r="G11" s="142"/>
      <c r="H11" s="143">
        <v>1836480</v>
      </c>
      <c r="I11" s="142"/>
      <c r="J11" s="37">
        <v>1353884.13</v>
      </c>
      <c r="K11" s="37">
        <v>1978020</v>
      </c>
      <c r="L11" s="143">
        <v>2099300</v>
      </c>
      <c r="M11" s="142"/>
      <c r="N11" s="142"/>
      <c r="O11" s="143">
        <v>2235900</v>
      </c>
      <c r="P11" s="142"/>
      <c r="Q11" s="142"/>
    </row>
  </sheetData>
  <mergeCells count="26">
    <mergeCell ref="N2:O2"/>
    <mergeCell ref="B2:F2"/>
    <mergeCell ref="B3:E3"/>
    <mergeCell ref="M3:O3"/>
    <mergeCell ref="B4:D4"/>
    <mergeCell ref="G4:H4"/>
    <mergeCell ref="L10:N10"/>
    <mergeCell ref="O10:Q10"/>
    <mergeCell ref="B6:Q6"/>
    <mergeCell ref="H7:I7"/>
    <mergeCell ref="L7:N7"/>
    <mergeCell ref="O7:Q7"/>
    <mergeCell ref="C8:G8"/>
    <mergeCell ref="H8:I8"/>
    <mergeCell ref="L8:N8"/>
    <mergeCell ref="O8:Q8"/>
    <mergeCell ref="C11:G11"/>
    <mergeCell ref="H11:I11"/>
    <mergeCell ref="L11:N11"/>
    <mergeCell ref="O11:Q11"/>
    <mergeCell ref="C9:G9"/>
    <mergeCell ref="H9:I9"/>
    <mergeCell ref="L9:N9"/>
    <mergeCell ref="O9:Q9"/>
    <mergeCell ref="C10:G10"/>
    <mergeCell ref="H10:I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2"/>
  <sheetViews>
    <sheetView workbookViewId="0">
      <selection activeCell="B6" sqref="B6:Q6"/>
    </sheetView>
  </sheetViews>
  <sheetFormatPr defaultRowHeight="12.75"/>
  <cols>
    <col min="1" max="1" width="3.28515625" customWidth="1"/>
    <col min="2" max="2" width="13.42578125" customWidth="1"/>
    <col min="3" max="3" width="10.140625" customWidth="1"/>
    <col min="4" max="4" width="4" customWidth="1"/>
    <col min="5" max="5" width="2" customWidth="1"/>
    <col min="6" max="6" width="12.28515625" customWidth="1"/>
    <col min="7" max="7" width="8.7109375" customWidth="1"/>
    <col min="8" max="8" width="11.42578125" customWidth="1"/>
    <col min="9" max="9" width="2.140625" customWidth="1"/>
    <col min="10" max="11" width="13.7109375" customWidth="1"/>
    <col min="12" max="12" width="4.7109375" customWidth="1"/>
    <col min="13" max="13" width="5.28515625" customWidth="1"/>
    <col min="14" max="14" width="3.5703125" customWidth="1"/>
    <col min="15" max="15" width="4.5703125" customWidth="1"/>
    <col min="16" max="16" width="1.140625" customWidth="1"/>
    <col min="17" max="17" width="7.85546875" customWidth="1"/>
  </cols>
  <sheetData>
    <row r="2" spans="2:17">
      <c r="B2" s="126" t="s">
        <v>0</v>
      </c>
      <c r="C2" s="97"/>
      <c r="D2" s="97"/>
      <c r="E2" s="97"/>
      <c r="F2" s="97"/>
      <c r="N2" s="97"/>
      <c r="O2" s="97"/>
    </row>
    <row r="3" spans="2:17">
      <c r="B3" s="126" t="s">
        <v>1</v>
      </c>
      <c r="C3" s="97"/>
      <c r="D3" s="97"/>
      <c r="E3" s="97"/>
      <c r="M3" s="127"/>
      <c r="N3" s="97"/>
      <c r="O3" s="97"/>
    </row>
    <row r="4" spans="2:17">
      <c r="B4" s="126" t="s">
        <v>2</v>
      </c>
      <c r="C4" s="97"/>
      <c r="D4" s="97"/>
      <c r="G4" s="97"/>
      <c r="H4" s="97"/>
    </row>
    <row r="5" spans="2:17">
      <c r="B5" s="16"/>
    </row>
    <row r="6" spans="2:17" ht="15.75">
      <c r="B6" s="152" t="s">
        <v>81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</row>
    <row r="7" spans="2:17" ht="13.5" thickBot="1">
      <c r="B7" s="17"/>
      <c r="H7" s="123"/>
      <c r="I7" s="97"/>
      <c r="J7" s="18"/>
      <c r="K7" s="18"/>
      <c r="L7" s="123"/>
      <c r="M7" s="97"/>
      <c r="N7" s="97"/>
      <c r="O7" s="123"/>
      <c r="P7" s="97"/>
      <c r="Q7" s="97"/>
    </row>
    <row r="8" spans="2:17" ht="24" thickTop="1" thickBot="1">
      <c r="B8" s="19" t="s">
        <v>3</v>
      </c>
      <c r="C8" s="124" t="s">
        <v>4</v>
      </c>
      <c r="D8" s="112"/>
      <c r="E8" s="112"/>
      <c r="F8" s="112"/>
      <c r="G8" s="112"/>
      <c r="H8" s="147" t="s">
        <v>20</v>
      </c>
      <c r="I8" s="148"/>
      <c r="J8" s="32" t="s">
        <v>21</v>
      </c>
      <c r="K8" s="20" t="s">
        <v>5</v>
      </c>
      <c r="L8" s="125" t="s">
        <v>6</v>
      </c>
      <c r="M8" s="112"/>
      <c r="N8" s="112"/>
      <c r="O8" s="125" t="s">
        <v>7</v>
      </c>
      <c r="P8" s="112"/>
      <c r="Q8" s="112"/>
    </row>
    <row r="9" spans="2:17" ht="13.5" thickTop="1">
      <c r="B9" s="38"/>
      <c r="C9" s="149" t="s">
        <v>8</v>
      </c>
      <c r="D9" s="150"/>
      <c r="E9" s="150"/>
      <c r="F9" s="150"/>
      <c r="G9" s="150"/>
      <c r="H9" s="151">
        <v>0</v>
      </c>
      <c r="I9" s="150"/>
      <c r="J9" s="39">
        <v>0</v>
      </c>
      <c r="K9" s="39">
        <v>0</v>
      </c>
      <c r="L9" s="151">
        <v>0</v>
      </c>
      <c r="M9" s="150"/>
      <c r="N9" s="150"/>
      <c r="O9" s="151">
        <v>0</v>
      </c>
      <c r="P9" s="150"/>
      <c r="Q9" s="150"/>
    </row>
    <row r="10" spans="2:17">
      <c r="B10" s="40">
        <v>8</v>
      </c>
      <c r="C10" s="132" t="s">
        <v>82</v>
      </c>
      <c r="D10" s="133"/>
      <c r="E10" s="133"/>
      <c r="F10" s="133"/>
      <c r="G10" s="133"/>
      <c r="H10" s="134">
        <v>0</v>
      </c>
      <c r="I10" s="134"/>
      <c r="J10" s="29">
        <v>0</v>
      </c>
      <c r="K10" s="29">
        <v>0</v>
      </c>
      <c r="L10" s="134">
        <v>0</v>
      </c>
      <c r="M10" s="133"/>
      <c r="N10" s="133"/>
      <c r="O10" s="134">
        <v>0</v>
      </c>
      <c r="P10" s="133"/>
      <c r="Q10" s="133"/>
    </row>
    <row r="11" spans="2:17">
      <c r="B11" s="41"/>
      <c r="C11" s="149" t="s">
        <v>15</v>
      </c>
      <c r="D11" s="150"/>
      <c r="E11" s="150"/>
      <c r="F11" s="150"/>
      <c r="G11" s="150"/>
      <c r="H11" s="151">
        <v>0</v>
      </c>
      <c r="I11" s="150"/>
      <c r="J11" s="39">
        <v>0</v>
      </c>
      <c r="K11" s="39">
        <v>0</v>
      </c>
      <c r="L11" s="151">
        <v>0</v>
      </c>
      <c r="M11" s="150"/>
      <c r="N11" s="150"/>
      <c r="O11" s="151">
        <v>0</v>
      </c>
      <c r="P11" s="150"/>
      <c r="Q11" s="150"/>
    </row>
    <row r="12" spans="2:17">
      <c r="B12" s="40">
        <v>5</v>
      </c>
      <c r="C12" s="132" t="s">
        <v>83</v>
      </c>
      <c r="D12" s="133"/>
      <c r="E12" s="133"/>
      <c r="F12" s="133"/>
      <c r="G12" s="133"/>
      <c r="H12" s="134">
        <v>0</v>
      </c>
      <c r="I12" s="133"/>
      <c r="J12" s="29">
        <v>0</v>
      </c>
      <c r="K12" s="29">
        <v>0</v>
      </c>
      <c r="L12" s="134">
        <v>0</v>
      </c>
      <c r="M12" s="133"/>
      <c r="N12" s="133"/>
      <c r="O12" s="134">
        <v>0</v>
      </c>
      <c r="P12" s="133"/>
      <c r="Q12" s="133"/>
    </row>
  </sheetData>
  <mergeCells count="30">
    <mergeCell ref="N2:O2"/>
    <mergeCell ref="B2:F2"/>
    <mergeCell ref="B3:E3"/>
    <mergeCell ref="M3:O3"/>
    <mergeCell ref="B4:D4"/>
    <mergeCell ref="G4:H4"/>
    <mergeCell ref="B6:Q6"/>
    <mergeCell ref="H7:I7"/>
    <mergeCell ref="L7:N7"/>
    <mergeCell ref="O7:Q7"/>
    <mergeCell ref="C8:G8"/>
    <mergeCell ref="H8:I8"/>
    <mergeCell ref="L8:N8"/>
    <mergeCell ref="O8:Q8"/>
    <mergeCell ref="C9:G9"/>
    <mergeCell ref="H9:I9"/>
    <mergeCell ref="L9:N9"/>
    <mergeCell ref="O9:Q9"/>
    <mergeCell ref="C10:G10"/>
    <mergeCell ref="H10:I10"/>
    <mergeCell ref="L10:N10"/>
    <mergeCell ref="O10:Q10"/>
    <mergeCell ref="C11:G11"/>
    <mergeCell ref="H11:I11"/>
    <mergeCell ref="L11:N11"/>
    <mergeCell ref="O11:Q11"/>
    <mergeCell ref="C12:G12"/>
    <mergeCell ref="H12:I12"/>
    <mergeCell ref="L12:N12"/>
    <mergeCell ref="O12:Q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Q12"/>
  <sheetViews>
    <sheetView workbookViewId="0">
      <selection activeCell="B6" sqref="B6:Q6"/>
    </sheetView>
  </sheetViews>
  <sheetFormatPr defaultRowHeight="12.75"/>
  <cols>
    <col min="1" max="1" width="3.28515625" customWidth="1"/>
    <col min="2" max="2" width="13.42578125" customWidth="1"/>
    <col min="3" max="3" width="10.140625" customWidth="1"/>
    <col min="4" max="4" width="4" customWidth="1"/>
    <col min="5" max="5" width="2" customWidth="1"/>
    <col min="6" max="6" width="12.28515625" customWidth="1"/>
    <col min="7" max="7" width="2.28515625" customWidth="1"/>
    <col min="8" max="8" width="11.42578125" customWidth="1"/>
    <col min="9" max="9" width="2.140625" customWidth="1"/>
    <col min="10" max="11" width="13.7109375" customWidth="1"/>
    <col min="12" max="12" width="4.7109375" customWidth="1"/>
    <col min="13" max="13" width="5.28515625" customWidth="1"/>
    <col min="14" max="14" width="3.5703125" customWidth="1"/>
    <col min="15" max="15" width="4.5703125" customWidth="1"/>
    <col min="16" max="16" width="1.140625" customWidth="1"/>
    <col min="17" max="17" width="7.85546875" customWidth="1"/>
  </cols>
  <sheetData>
    <row r="2" spans="2:17">
      <c r="B2" s="126" t="s">
        <v>0</v>
      </c>
      <c r="C2" s="97"/>
      <c r="D2" s="97"/>
      <c r="E2" s="97"/>
      <c r="F2" s="97"/>
      <c r="N2" s="97"/>
      <c r="O2" s="97"/>
    </row>
    <row r="3" spans="2:17">
      <c r="B3" s="126" t="s">
        <v>1</v>
      </c>
      <c r="C3" s="97"/>
      <c r="D3" s="97"/>
      <c r="E3" s="97"/>
      <c r="M3" s="127"/>
      <c r="N3" s="97"/>
      <c r="O3" s="97"/>
    </row>
    <row r="4" spans="2:17">
      <c r="B4" s="126" t="s">
        <v>2</v>
      </c>
      <c r="C4" s="97"/>
      <c r="D4" s="97"/>
      <c r="G4" s="97"/>
      <c r="H4" s="97"/>
    </row>
    <row r="5" spans="2:17">
      <c r="B5" s="16"/>
    </row>
    <row r="6" spans="2:17" ht="15.75">
      <c r="B6" s="152" t="s">
        <v>84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</row>
    <row r="7" spans="2:17" ht="13.5" thickBot="1">
      <c r="B7" s="17"/>
      <c r="H7" s="123"/>
      <c r="I7" s="97"/>
      <c r="J7" s="18"/>
      <c r="K7" s="18"/>
      <c r="L7" s="123"/>
      <c r="M7" s="97"/>
      <c r="N7" s="97"/>
      <c r="O7" s="123"/>
      <c r="P7" s="97"/>
      <c r="Q7" s="97"/>
    </row>
    <row r="8" spans="2:17" ht="24" thickTop="1" thickBot="1">
      <c r="B8" s="19" t="s">
        <v>3</v>
      </c>
      <c r="C8" s="124" t="s">
        <v>4</v>
      </c>
      <c r="D8" s="112"/>
      <c r="E8" s="112"/>
      <c r="F8" s="112"/>
      <c r="G8" s="112"/>
      <c r="H8" s="147" t="s">
        <v>20</v>
      </c>
      <c r="I8" s="148"/>
      <c r="J8" s="32" t="s">
        <v>21</v>
      </c>
      <c r="K8" s="20" t="s">
        <v>5</v>
      </c>
      <c r="L8" s="125" t="s">
        <v>6</v>
      </c>
      <c r="M8" s="112"/>
      <c r="N8" s="112"/>
      <c r="O8" s="125" t="s">
        <v>7</v>
      </c>
      <c r="P8" s="112"/>
      <c r="Q8" s="112"/>
    </row>
    <row r="9" spans="2:17" ht="13.5" thickTop="1">
      <c r="B9" s="38"/>
      <c r="C9" s="149" t="s">
        <v>8</v>
      </c>
      <c r="D9" s="150"/>
      <c r="E9" s="150"/>
      <c r="F9" s="150"/>
      <c r="G9" s="150"/>
      <c r="H9" s="153">
        <v>0</v>
      </c>
      <c r="I9" s="154"/>
      <c r="J9" s="42">
        <v>0</v>
      </c>
      <c r="K9" s="39">
        <v>0</v>
      </c>
      <c r="L9" s="151">
        <v>0</v>
      </c>
      <c r="M9" s="150"/>
      <c r="N9" s="150"/>
      <c r="O9" s="151">
        <v>0</v>
      </c>
      <c r="P9" s="150"/>
      <c r="Q9" s="150"/>
    </row>
    <row r="10" spans="2:17">
      <c r="B10" s="40"/>
      <c r="C10" s="132"/>
      <c r="D10" s="133"/>
      <c r="E10" s="133"/>
      <c r="F10" s="133"/>
      <c r="G10" s="133"/>
      <c r="H10" s="155">
        <v>0</v>
      </c>
      <c r="I10" s="155"/>
      <c r="J10" s="43">
        <v>0</v>
      </c>
      <c r="K10" s="29">
        <v>0</v>
      </c>
      <c r="L10" s="134">
        <v>0</v>
      </c>
      <c r="M10" s="133"/>
      <c r="N10" s="133"/>
      <c r="O10" s="134">
        <v>0</v>
      </c>
      <c r="P10" s="133"/>
      <c r="Q10" s="133"/>
    </row>
    <row r="11" spans="2:17">
      <c r="B11" s="41"/>
      <c r="C11" s="149" t="s">
        <v>15</v>
      </c>
      <c r="D11" s="150"/>
      <c r="E11" s="150"/>
      <c r="F11" s="150"/>
      <c r="G11" s="150"/>
      <c r="H11" s="153">
        <v>0</v>
      </c>
      <c r="I11" s="154"/>
      <c r="J11" s="42">
        <v>0</v>
      </c>
      <c r="K11" s="39">
        <v>0</v>
      </c>
      <c r="L11" s="151">
        <v>0</v>
      </c>
      <c r="M11" s="150"/>
      <c r="N11" s="150"/>
      <c r="O11" s="151">
        <v>0</v>
      </c>
      <c r="P11" s="150"/>
      <c r="Q11" s="150"/>
    </row>
    <row r="12" spans="2:17">
      <c r="B12" s="40"/>
      <c r="C12" s="132"/>
      <c r="D12" s="133"/>
      <c r="E12" s="133"/>
      <c r="F12" s="133"/>
      <c r="G12" s="133"/>
      <c r="H12" s="155">
        <v>0</v>
      </c>
      <c r="I12" s="156"/>
      <c r="J12" s="43">
        <v>0</v>
      </c>
      <c r="K12" s="29">
        <v>0</v>
      </c>
      <c r="L12" s="134">
        <v>0</v>
      </c>
      <c r="M12" s="133"/>
      <c r="N12" s="133"/>
      <c r="O12" s="134">
        <v>0</v>
      </c>
      <c r="P12" s="133"/>
      <c r="Q12" s="133"/>
    </row>
  </sheetData>
  <mergeCells count="30">
    <mergeCell ref="N2:O2"/>
    <mergeCell ref="B2:F2"/>
    <mergeCell ref="B3:E3"/>
    <mergeCell ref="M3:O3"/>
    <mergeCell ref="B4:D4"/>
    <mergeCell ref="G4:H4"/>
    <mergeCell ref="B6:Q6"/>
    <mergeCell ref="H7:I7"/>
    <mergeCell ref="L7:N7"/>
    <mergeCell ref="O7:Q7"/>
    <mergeCell ref="C8:G8"/>
    <mergeCell ref="H8:I8"/>
    <mergeCell ref="L8:N8"/>
    <mergeCell ref="O8:Q8"/>
    <mergeCell ref="C9:G9"/>
    <mergeCell ref="H9:I9"/>
    <mergeCell ref="L9:N9"/>
    <mergeCell ref="O9:Q9"/>
    <mergeCell ref="C10:G10"/>
    <mergeCell ref="H10:I10"/>
    <mergeCell ref="L10:N10"/>
    <mergeCell ref="O10:Q10"/>
    <mergeCell ref="C11:G11"/>
    <mergeCell ref="H11:I11"/>
    <mergeCell ref="L11:N11"/>
    <mergeCell ref="O11:Q11"/>
    <mergeCell ref="C12:G12"/>
    <mergeCell ref="H12:I12"/>
    <mergeCell ref="L12:N12"/>
    <mergeCell ref="O12:Q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138"/>
  <sheetViews>
    <sheetView workbookViewId="0">
      <selection activeCell="B6" sqref="B6:Q6"/>
    </sheetView>
  </sheetViews>
  <sheetFormatPr defaultRowHeight="12.75"/>
  <cols>
    <col min="1" max="1" width="3.28515625" customWidth="1"/>
    <col min="2" max="2" width="13.42578125" customWidth="1"/>
    <col min="3" max="3" width="10.140625" customWidth="1"/>
    <col min="4" max="4" width="4" customWidth="1"/>
    <col min="5" max="5" width="10.140625" customWidth="1"/>
    <col min="6" max="6" width="12.28515625" customWidth="1"/>
    <col min="7" max="7" width="12.5703125" customWidth="1"/>
    <col min="8" max="8" width="9.42578125" customWidth="1"/>
    <col min="9" max="9" width="2.140625" customWidth="1"/>
    <col min="10" max="11" width="13.7109375" customWidth="1"/>
    <col min="12" max="12" width="4.7109375" customWidth="1"/>
    <col min="13" max="13" width="5.28515625" customWidth="1"/>
    <col min="14" max="14" width="3.5703125" customWidth="1"/>
    <col min="15" max="15" width="4.5703125" customWidth="1"/>
    <col min="16" max="16" width="1.140625" customWidth="1"/>
    <col min="17" max="17" width="7.85546875" customWidth="1"/>
  </cols>
  <sheetData>
    <row r="2" spans="2:17">
      <c r="B2" s="126" t="s">
        <v>0</v>
      </c>
      <c r="C2" s="97"/>
      <c r="D2" s="97"/>
      <c r="E2" s="97"/>
      <c r="F2" s="97"/>
      <c r="N2" s="97"/>
      <c r="O2" s="97"/>
    </row>
    <row r="3" spans="2:17">
      <c r="B3" s="126" t="s">
        <v>1</v>
      </c>
      <c r="C3" s="97"/>
      <c r="D3" s="97"/>
      <c r="E3" s="97"/>
      <c r="M3" s="127"/>
      <c r="N3" s="97"/>
      <c r="O3" s="97"/>
    </row>
    <row r="4" spans="2:17">
      <c r="B4" s="126" t="s">
        <v>2</v>
      </c>
      <c r="C4" s="97"/>
      <c r="D4" s="97"/>
      <c r="G4" s="97"/>
      <c r="H4" s="97"/>
    </row>
    <row r="5" spans="2:17">
      <c r="B5" s="16"/>
    </row>
    <row r="6" spans="2:17" ht="15.75">
      <c r="B6" s="99" t="s">
        <v>85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2:17" ht="13.5" thickBot="1">
      <c r="B7" s="17"/>
      <c r="H7" s="123"/>
      <c r="I7" s="97"/>
      <c r="J7" s="18"/>
      <c r="K7" s="18"/>
      <c r="L7" s="123"/>
      <c r="M7" s="97"/>
      <c r="N7" s="97"/>
      <c r="O7" s="123"/>
      <c r="P7" s="97"/>
      <c r="Q7" s="97"/>
    </row>
    <row r="8" spans="2:17" ht="24" thickTop="1" thickBot="1">
      <c r="B8" s="19" t="s">
        <v>3</v>
      </c>
      <c r="C8" s="124" t="s">
        <v>4</v>
      </c>
      <c r="D8" s="112"/>
      <c r="E8" s="112"/>
      <c r="F8" s="112"/>
      <c r="G8" s="112"/>
      <c r="H8" s="147" t="s">
        <v>20</v>
      </c>
      <c r="I8" s="148"/>
      <c r="J8" s="32" t="s">
        <v>21</v>
      </c>
      <c r="K8" s="20" t="s">
        <v>5</v>
      </c>
      <c r="L8" s="125" t="s">
        <v>6</v>
      </c>
      <c r="M8" s="112"/>
      <c r="N8" s="112"/>
      <c r="O8" s="125" t="s">
        <v>7</v>
      </c>
      <c r="P8" s="112"/>
      <c r="Q8" s="112"/>
    </row>
    <row r="9" spans="2:17" ht="13.5" thickTop="1">
      <c r="B9" s="21"/>
      <c r="C9" s="121" t="s">
        <v>15</v>
      </c>
      <c r="D9" s="97"/>
      <c r="E9" s="97"/>
      <c r="F9" s="97"/>
      <c r="G9" s="97"/>
      <c r="H9" s="122">
        <v>1836480</v>
      </c>
      <c r="I9" s="97"/>
      <c r="J9" s="22">
        <v>1353884.13</v>
      </c>
      <c r="K9" s="22">
        <v>1978020</v>
      </c>
      <c r="L9" s="122">
        <v>2099300</v>
      </c>
      <c r="M9" s="97"/>
      <c r="N9" s="97"/>
      <c r="O9" s="122">
        <v>2235900</v>
      </c>
      <c r="P9" s="97"/>
      <c r="Q9" s="97"/>
    </row>
    <row r="10" spans="2:17" ht="22.5">
      <c r="B10" s="46" t="s">
        <v>86</v>
      </c>
      <c r="C10" s="171" t="s">
        <v>87</v>
      </c>
      <c r="D10" s="105"/>
      <c r="E10" s="105"/>
      <c r="F10" s="105"/>
      <c r="G10" s="105"/>
      <c r="H10" s="172">
        <v>1836480</v>
      </c>
      <c r="I10" s="105"/>
      <c r="J10" s="47">
        <v>1353884.13</v>
      </c>
      <c r="K10" s="47">
        <v>1978020</v>
      </c>
      <c r="L10" s="172">
        <v>2099300</v>
      </c>
      <c r="M10" s="105"/>
      <c r="N10" s="105"/>
      <c r="O10" s="172">
        <v>2235900</v>
      </c>
      <c r="P10" s="105"/>
      <c r="Q10" s="105"/>
    </row>
    <row r="11" spans="2:17" ht="22.5" customHeight="1">
      <c r="B11" s="48" t="s">
        <v>88</v>
      </c>
      <c r="C11" s="169" t="s">
        <v>89</v>
      </c>
      <c r="D11" s="164"/>
      <c r="E11" s="164"/>
      <c r="F11" s="164"/>
      <c r="G11" s="164"/>
      <c r="H11" s="170">
        <v>1277120</v>
      </c>
      <c r="I11" s="164"/>
      <c r="J11" s="49">
        <v>1066084.45</v>
      </c>
      <c r="K11" s="49">
        <v>1480800</v>
      </c>
      <c r="L11" s="170">
        <v>1597700</v>
      </c>
      <c r="M11" s="164"/>
      <c r="N11" s="164"/>
      <c r="O11" s="170">
        <v>1729900</v>
      </c>
      <c r="P11" s="164"/>
      <c r="Q11" s="164"/>
    </row>
    <row r="12" spans="2:17">
      <c r="B12" s="52" t="s">
        <v>53</v>
      </c>
      <c r="C12" s="158" t="s">
        <v>52</v>
      </c>
      <c r="D12" s="159"/>
      <c r="E12" s="159"/>
      <c r="F12" s="159"/>
      <c r="G12" s="159"/>
      <c r="H12" s="160">
        <v>6440</v>
      </c>
      <c r="I12" s="159"/>
      <c r="J12" s="53">
        <v>5551.54</v>
      </c>
      <c r="K12" s="53">
        <v>20700</v>
      </c>
      <c r="L12" s="160">
        <v>20900</v>
      </c>
      <c r="M12" s="159"/>
      <c r="N12" s="159"/>
      <c r="O12" s="160">
        <v>21100</v>
      </c>
      <c r="P12" s="159"/>
      <c r="Q12" s="159"/>
    </row>
    <row r="13" spans="2:17">
      <c r="B13" s="36" t="s">
        <v>16</v>
      </c>
      <c r="C13" s="141" t="s">
        <v>17</v>
      </c>
      <c r="D13" s="157"/>
      <c r="E13" s="157"/>
      <c r="F13" s="157"/>
      <c r="G13" s="157"/>
      <c r="H13" s="143">
        <v>6440</v>
      </c>
      <c r="I13" s="157"/>
      <c r="J13" s="37">
        <v>5551.54</v>
      </c>
      <c r="K13" s="37">
        <v>20700</v>
      </c>
      <c r="L13" s="143">
        <v>20900</v>
      </c>
      <c r="M13" s="157"/>
      <c r="N13" s="157"/>
      <c r="O13" s="143">
        <v>21100</v>
      </c>
      <c r="P13" s="157"/>
      <c r="Q13" s="157"/>
    </row>
    <row r="14" spans="2:17">
      <c r="B14" s="36" t="s">
        <v>38</v>
      </c>
      <c r="C14" s="141" t="s">
        <v>39</v>
      </c>
      <c r="D14" s="157"/>
      <c r="E14" s="157"/>
      <c r="F14" s="157"/>
      <c r="G14" s="157"/>
      <c r="H14" s="143">
        <v>6440</v>
      </c>
      <c r="I14" s="157"/>
      <c r="J14" s="37">
        <v>5551.54</v>
      </c>
      <c r="K14" s="37">
        <v>20700</v>
      </c>
      <c r="L14" s="143">
        <v>20900</v>
      </c>
      <c r="M14" s="157"/>
      <c r="N14" s="157"/>
      <c r="O14" s="143">
        <v>21100</v>
      </c>
      <c r="P14" s="157"/>
      <c r="Q14" s="157"/>
    </row>
    <row r="15" spans="2:17">
      <c r="B15" s="52" t="s">
        <v>54</v>
      </c>
      <c r="C15" s="158" t="s">
        <v>55</v>
      </c>
      <c r="D15" s="159"/>
      <c r="E15" s="159"/>
      <c r="F15" s="159"/>
      <c r="G15" s="159"/>
      <c r="H15" s="160">
        <v>95080</v>
      </c>
      <c r="I15" s="159"/>
      <c r="J15" s="53">
        <v>75134.42</v>
      </c>
      <c r="K15" s="53">
        <v>80900</v>
      </c>
      <c r="L15" s="160">
        <v>80900</v>
      </c>
      <c r="M15" s="159"/>
      <c r="N15" s="159"/>
      <c r="O15" s="160">
        <v>80900</v>
      </c>
      <c r="P15" s="159"/>
      <c r="Q15" s="159"/>
    </row>
    <row r="16" spans="2:17">
      <c r="B16" s="36" t="s">
        <v>16</v>
      </c>
      <c r="C16" s="141" t="s">
        <v>17</v>
      </c>
      <c r="D16" s="157"/>
      <c r="E16" s="157"/>
      <c r="F16" s="157"/>
      <c r="G16" s="157"/>
      <c r="H16" s="143">
        <v>95080</v>
      </c>
      <c r="I16" s="157"/>
      <c r="J16" s="37">
        <v>75134.42</v>
      </c>
      <c r="K16" s="37">
        <v>80900</v>
      </c>
      <c r="L16" s="143">
        <v>80900</v>
      </c>
      <c r="M16" s="157"/>
      <c r="N16" s="157"/>
      <c r="O16" s="143">
        <v>80900</v>
      </c>
      <c r="P16" s="157"/>
      <c r="Q16" s="157"/>
    </row>
    <row r="17" spans="2:17">
      <c r="B17" s="36" t="s">
        <v>38</v>
      </c>
      <c r="C17" s="141" t="s">
        <v>39</v>
      </c>
      <c r="D17" s="157"/>
      <c r="E17" s="157"/>
      <c r="F17" s="157"/>
      <c r="G17" s="157"/>
      <c r="H17" s="143">
        <v>94290</v>
      </c>
      <c r="I17" s="157"/>
      <c r="J17" s="37">
        <v>73740.100000000006</v>
      </c>
      <c r="K17" s="37">
        <v>80100</v>
      </c>
      <c r="L17" s="143">
        <v>80100</v>
      </c>
      <c r="M17" s="157"/>
      <c r="N17" s="157"/>
      <c r="O17" s="143">
        <v>80100</v>
      </c>
      <c r="P17" s="157"/>
      <c r="Q17" s="157"/>
    </row>
    <row r="18" spans="2:17">
      <c r="B18" s="36" t="s">
        <v>40</v>
      </c>
      <c r="C18" s="141" t="s">
        <v>41</v>
      </c>
      <c r="D18" s="157"/>
      <c r="E18" s="157"/>
      <c r="F18" s="157"/>
      <c r="G18" s="157"/>
      <c r="H18" s="143">
        <v>790</v>
      </c>
      <c r="I18" s="157"/>
      <c r="J18" s="37">
        <v>1394.32</v>
      </c>
      <c r="K18" s="37">
        <v>800</v>
      </c>
      <c r="L18" s="143">
        <v>800</v>
      </c>
      <c r="M18" s="157"/>
      <c r="N18" s="157"/>
      <c r="O18" s="143">
        <v>800</v>
      </c>
      <c r="P18" s="157"/>
      <c r="Q18" s="157"/>
    </row>
    <row r="19" spans="2:17">
      <c r="B19" s="52" t="s">
        <v>58</v>
      </c>
      <c r="C19" s="158" t="s">
        <v>57</v>
      </c>
      <c r="D19" s="159"/>
      <c r="E19" s="159"/>
      <c r="F19" s="159"/>
      <c r="G19" s="159"/>
      <c r="H19" s="160">
        <v>27700</v>
      </c>
      <c r="I19" s="159"/>
      <c r="J19" s="53">
        <v>8725.81</v>
      </c>
      <c r="K19" s="53">
        <v>28900</v>
      </c>
      <c r="L19" s="160">
        <v>28900</v>
      </c>
      <c r="M19" s="159"/>
      <c r="N19" s="159"/>
      <c r="O19" s="160">
        <v>28900</v>
      </c>
      <c r="P19" s="159"/>
      <c r="Q19" s="159"/>
    </row>
    <row r="20" spans="2:17">
      <c r="B20" s="36" t="s">
        <v>16</v>
      </c>
      <c r="C20" s="141" t="s">
        <v>17</v>
      </c>
      <c r="D20" s="157"/>
      <c r="E20" s="157"/>
      <c r="F20" s="157"/>
      <c r="G20" s="157"/>
      <c r="H20" s="143">
        <v>27700</v>
      </c>
      <c r="I20" s="157"/>
      <c r="J20" s="37">
        <v>8725.81</v>
      </c>
      <c r="K20" s="37">
        <v>28900</v>
      </c>
      <c r="L20" s="143">
        <v>28900</v>
      </c>
      <c r="M20" s="157"/>
      <c r="N20" s="157"/>
      <c r="O20" s="143">
        <v>28900</v>
      </c>
      <c r="P20" s="157"/>
      <c r="Q20" s="157"/>
    </row>
    <row r="21" spans="2:17">
      <c r="B21" s="36" t="s">
        <v>36</v>
      </c>
      <c r="C21" s="141" t="s">
        <v>37</v>
      </c>
      <c r="D21" s="157"/>
      <c r="E21" s="157"/>
      <c r="F21" s="157"/>
      <c r="G21" s="157"/>
      <c r="H21" s="143">
        <v>600</v>
      </c>
      <c r="I21" s="157"/>
      <c r="J21" s="37">
        <v>929.6</v>
      </c>
      <c r="K21" s="37">
        <v>2700</v>
      </c>
      <c r="L21" s="143">
        <v>2700</v>
      </c>
      <c r="M21" s="157"/>
      <c r="N21" s="157"/>
      <c r="O21" s="143">
        <v>2700</v>
      </c>
      <c r="P21" s="157"/>
      <c r="Q21" s="157"/>
    </row>
    <row r="22" spans="2:17">
      <c r="B22" s="36" t="s">
        <v>38</v>
      </c>
      <c r="C22" s="141" t="s">
        <v>39</v>
      </c>
      <c r="D22" s="157"/>
      <c r="E22" s="157"/>
      <c r="F22" s="157"/>
      <c r="G22" s="157"/>
      <c r="H22" s="143">
        <v>27100</v>
      </c>
      <c r="I22" s="157"/>
      <c r="J22" s="37">
        <v>7796.21</v>
      </c>
      <c r="K22" s="37">
        <v>26200</v>
      </c>
      <c r="L22" s="143">
        <v>26200</v>
      </c>
      <c r="M22" s="157"/>
      <c r="N22" s="157"/>
      <c r="O22" s="143">
        <v>26200</v>
      </c>
      <c r="P22" s="157"/>
      <c r="Q22" s="157"/>
    </row>
    <row r="23" spans="2:17">
      <c r="B23" s="52" t="s">
        <v>61</v>
      </c>
      <c r="C23" s="158" t="s">
        <v>62</v>
      </c>
      <c r="D23" s="159"/>
      <c r="E23" s="159"/>
      <c r="F23" s="159"/>
      <c r="G23" s="159"/>
      <c r="H23" s="160">
        <v>15300</v>
      </c>
      <c r="I23" s="159"/>
      <c r="J23" s="53">
        <v>8028.71</v>
      </c>
      <c r="K23" s="53">
        <v>17800</v>
      </c>
      <c r="L23" s="160">
        <v>17800</v>
      </c>
      <c r="M23" s="159"/>
      <c r="N23" s="159"/>
      <c r="O23" s="160">
        <v>17800</v>
      </c>
      <c r="P23" s="159"/>
      <c r="Q23" s="159"/>
    </row>
    <row r="24" spans="2:17">
      <c r="B24" s="36" t="s">
        <v>16</v>
      </c>
      <c r="C24" s="141" t="s">
        <v>17</v>
      </c>
      <c r="D24" s="157"/>
      <c r="E24" s="157"/>
      <c r="F24" s="157"/>
      <c r="G24" s="157"/>
      <c r="H24" s="143">
        <v>15300</v>
      </c>
      <c r="I24" s="157"/>
      <c r="J24" s="37">
        <v>8028.71</v>
      </c>
      <c r="K24" s="37">
        <v>17800</v>
      </c>
      <c r="L24" s="143">
        <v>17800</v>
      </c>
      <c r="M24" s="157"/>
      <c r="N24" s="157"/>
      <c r="O24" s="143">
        <v>17800</v>
      </c>
      <c r="P24" s="157"/>
      <c r="Q24" s="157"/>
    </row>
    <row r="25" spans="2:17">
      <c r="B25" s="36" t="s">
        <v>38</v>
      </c>
      <c r="C25" s="141" t="s">
        <v>39</v>
      </c>
      <c r="D25" s="157"/>
      <c r="E25" s="157"/>
      <c r="F25" s="157"/>
      <c r="G25" s="157"/>
      <c r="H25" s="143">
        <v>15300</v>
      </c>
      <c r="I25" s="157"/>
      <c r="J25" s="37">
        <v>8028.71</v>
      </c>
      <c r="K25" s="37">
        <v>17800</v>
      </c>
      <c r="L25" s="143">
        <v>17800</v>
      </c>
      <c r="M25" s="157"/>
      <c r="N25" s="157"/>
      <c r="O25" s="143">
        <v>17800</v>
      </c>
      <c r="P25" s="157"/>
      <c r="Q25" s="157"/>
    </row>
    <row r="26" spans="2:17">
      <c r="B26" s="52" t="s">
        <v>65</v>
      </c>
      <c r="C26" s="158" t="s">
        <v>66</v>
      </c>
      <c r="D26" s="159"/>
      <c r="E26" s="159"/>
      <c r="F26" s="159"/>
      <c r="G26" s="159"/>
      <c r="H26" s="160">
        <v>1129500</v>
      </c>
      <c r="I26" s="159"/>
      <c r="J26" s="53">
        <v>966430.42</v>
      </c>
      <c r="K26" s="53">
        <v>1329500</v>
      </c>
      <c r="L26" s="160">
        <v>1446200</v>
      </c>
      <c r="M26" s="159"/>
      <c r="N26" s="159"/>
      <c r="O26" s="160">
        <v>1578200</v>
      </c>
      <c r="P26" s="159"/>
      <c r="Q26" s="159"/>
    </row>
    <row r="27" spans="2:17">
      <c r="B27" s="36" t="s">
        <v>16</v>
      </c>
      <c r="C27" s="141" t="s">
        <v>17</v>
      </c>
      <c r="D27" s="157"/>
      <c r="E27" s="157"/>
      <c r="F27" s="157"/>
      <c r="G27" s="157"/>
      <c r="H27" s="143">
        <v>1129500</v>
      </c>
      <c r="I27" s="157"/>
      <c r="J27" s="37">
        <v>966430.42</v>
      </c>
      <c r="K27" s="37">
        <v>1329500</v>
      </c>
      <c r="L27" s="143">
        <v>1446200</v>
      </c>
      <c r="M27" s="157"/>
      <c r="N27" s="157"/>
      <c r="O27" s="143">
        <v>1578200</v>
      </c>
      <c r="P27" s="157"/>
      <c r="Q27" s="157"/>
    </row>
    <row r="28" spans="2:17">
      <c r="B28" s="36" t="s">
        <v>36</v>
      </c>
      <c r="C28" s="141" t="s">
        <v>37</v>
      </c>
      <c r="D28" s="157"/>
      <c r="E28" s="157"/>
      <c r="F28" s="157"/>
      <c r="G28" s="157"/>
      <c r="H28" s="143">
        <v>1063000</v>
      </c>
      <c r="I28" s="157"/>
      <c r="J28" s="37">
        <v>939598.56</v>
      </c>
      <c r="K28" s="37">
        <v>1277300</v>
      </c>
      <c r="L28" s="143">
        <v>1409000</v>
      </c>
      <c r="M28" s="157"/>
      <c r="N28" s="157"/>
      <c r="O28" s="143">
        <v>1541000</v>
      </c>
      <c r="P28" s="157"/>
      <c r="Q28" s="157"/>
    </row>
    <row r="29" spans="2:17">
      <c r="B29" s="36" t="s">
        <v>38</v>
      </c>
      <c r="C29" s="141" t="s">
        <v>39</v>
      </c>
      <c r="D29" s="157"/>
      <c r="E29" s="157"/>
      <c r="F29" s="157"/>
      <c r="G29" s="157"/>
      <c r="H29" s="143">
        <v>52500</v>
      </c>
      <c r="I29" s="157"/>
      <c r="J29" s="37">
        <v>26499.59</v>
      </c>
      <c r="K29" s="37">
        <v>47200</v>
      </c>
      <c r="L29" s="143">
        <v>37200</v>
      </c>
      <c r="M29" s="157"/>
      <c r="N29" s="157"/>
      <c r="O29" s="143">
        <v>37200</v>
      </c>
      <c r="P29" s="157"/>
      <c r="Q29" s="157"/>
    </row>
    <row r="30" spans="2:17">
      <c r="B30" s="36" t="s">
        <v>40</v>
      </c>
      <c r="C30" s="141" t="s">
        <v>41</v>
      </c>
      <c r="D30" s="157"/>
      <c r="E30" s="157"/>
      <c r="F30" s="157"/>
      <c r="G30" s="157"/>
      <c r="H30" s="143">
        <v>14000</v>
      </c>
      <c r="I30" s="157"/>
      <c r="J30" s="37">
        <v>332.27</v>
      </c>
      <c r="K30" s="37">
        <v>5000</v>
      </c>
      <c r="L30" s="143">
        <v>0</v>
      </c>
      <c r="M30" s="157"/>
      <c r="N30" s="157"/>
      <c r="O30" s="143">
        <v>0</v>
      </c>
      <c r="P30" s="157"/>
      <c r="Q30" s="157"/>
    </row>
    <row r="31" spans="2:17">
      <c r="B31" s="52" t="s">
        <v>71</v>
      </c>
      <c r="C31" s="158" t="s">
        <v>70</v>
      </c>
      <c r="D31" s="159"/>
      <c r="E31" s="159"/>
      <c r="F31" s="159"/>
      <c r="G31" s="159"/>
      <c r="H31" s="160">
        <v>3000</v>
      </c>
      <c r="I31" s="159"/>
      <c r="J31" s="53">
        <v>2213.5500000000002</v>
      </c>
      <c r="K31" s="53">
        <v>3000</v>
      </c>
      <c r="L31" s="160">
        <v>3000</v>
      </c>
      <c r="M31" s="159"/>
      <c r="N31" s="159"/>
      <c r="O31" s="160">
        <v>3000</v>
      </c>
      <c r="P31" s="159"/>
      <c r="Q31" s="159"/>
    </row>
    <row r="32" spans="2:17">
      <c r="B32" s="36" t="s">
        <v>16</v>
      </c>
      <c r="C32" s="141" t="s">
        <v>17</v>
      </c>
      <c r="D32" s="157"/>
      <c r="E32" s="157"/>
      <c r="F32" s="157"/>
      <c r="G32" s="157"/>
      <c r="H32" s="143">
        <v>3000</v>
      </c>
      <c r="I32" s="157"/>
      <c r="J32" s="37">
        <v>2213.5500000000002</v>
      </c>
      <c r="K32" s="37">
        <v>3000</v>
      </c>
      <c r="L32" s="143">
        <v>3000</v>
      </c>
      <c r="M32" s="157"/>
      <c r="N32" s="157"/>
      <c r="O32" s="143">
        <v>3000</v>
      </c>
      <c r="P32" s="157"/>
      <c r="Q32" s="157"/>
    </row>
    <row r="33" spans="2:17">
      <c r="B33" s="36" t="s">
        <v>38</v>
      </c>
      <c r="C33" s="141" t="s">
        <v>39</v>
      </c>
      <c r="D33" s="157"/>
      <c r="E33" s="157"/>
      <c r="F33" s="157"/>
      <c r="G33" s="157"/>
      <c r="H33" s="143">
        <v>3000</v>
      </c>
      <c r="I33" s="157"/>
      <c r="J33" s="37">
        <v>2213.5500000000002</v>
      </c>
      <c r="K33" s="37">
        <v>3000</v>
      </c>
      <c r="L33" s="143">
        <v>3000</v>
      </c>
      <c r="M33" s="157"/>
      <c r="N33" s="157"/>
      <c r="O33" s="143">
        <v>3000</v>
      </c>
      <c r="P33" s="157"/>
      <c r="Q33" s="157"/>
    </row>
    <row r="34" spans="2:17">
      <c r="B34" s="52" t="s">
        <v>74</v>
      </c>
      <c r="C34" s="158" t="s">
        <v>73</v>
      </c>
      <c r="D34" s="159"/>
      <c r="E34" s="159"/>
      <c r="F34" s="159"/>
      <c r="G34" s="159"/>
      <c r="H34" s="160">
        <v>100</v>
      </c>
      <c r="I34" s="159"/>
      <c r="J34" s="53">
        <v>0</v>
      </c>
      <c r="K34" s="53">
        <v>0</v>
      </c>
      <c r="L34" s="160">
        <v>0</v>
      </c>
      <c r="M34" s="159"/>
      <c r="N34" s="159"/>
      <c r="O34" s="160">
        <v>0</v>
      </c>
      <c r="P34" s="159"/>
      <c r="Q34" s="159"/>
    </row>
    <row r="35" spans="2:17">
      <c r="B35" s="36" t="s">
        <v>16</v>
      </c>
      <c r="C35" s="141" t="s">
        <v>17</v>
      </c>
      <c r="D35" s="157"/>
      <c r="E35" s="157"/>
      <c r="F35" s="157"/>
      <c r="G35" s="157"/>
      <c r="H35" s="143">
        <v>100</v>
      </c>
      <c r="I35" s="157"/>
      <c r="J35" s="37">
        <v>0</v>
      </c>
      <c r="K35" s="37">
        <v>0</v>
      </c>
      <c r="L35" s="143">
        <v>0</v>
      </c>
      <c r="M35" s="157"/>
      <c r="N35" s="157"/>
      <c r="O35" s="143">
        <v>0</v>
      </c>
      <c r="P35" s="157"/>
      <c r="Q35" s="157"/>
    </row>
    <row r="36" spans="2:17">
      <c r="B36" s="36" t="s">
        <v>38</v>
      </c>
      <c r="C36" s="141" t="s">
        <v>39</v>
      </c>
      <c r="D36" s="157"/>
      <c r="E36" s="157"/>
      <c r="F36" s="157"/>
      <c r="G36" s="157"/>
      <c r="H36" s="143">
        <v>100</v>
      </c>
      <c r="I36" s="157"/>
      <c r="J36" s="37">
        <v>0</v>
      </c>
      <c r="K36" s="37">
        <v>0</v>
      </c>
      <c r="L36" s="143">
        <v>0</v>
      </c>
      <c r="M36" s="157"/>
      <c r="N36" s="157"/>
      <c r="O36" s="143">
        <v>0</v>
      </c>
      <c r="P36" s="157"/>
      <c r="Q36" s="157"/>
    </row>
    <row r="37" spans="2:17" ht="22.5" customHeight="1">
      <c r="B37" s="50" t="s">
        <v>90</v>
      </c>
      <c r="C37" s="165" t="s">
        <v>91</v>
      </c>
      <c r="D37" s="164"/>
      <c r="E37" s="164"/>
      <c r="F37" s="164"/>
      <c r="G37" s="164"/>
      <c r="H37" s="163">
        <v>128110</v>
      </c>
      <c r="I37" s="164"/>
      <c r="J37" s="51">
        <v>114271.7</v>
      </c>
      <c r="K37" s="51">
        <v>137000</v>
      </c>
      <c r="L37" s="163">
        <v>138600</v>
      </c>
      <c r="M37" s="164"/>
      <c r="N37" s="164"/>
      <c r="O37" s="163">
        <v>140200</v>
      </c>
      <c r="P37" s="164"/>
      <c r="Q37" s="164"/>
    </row>
    <row r="38" spans="2:17">
      <c r="B38" s="52" t="s">
        <v>53</v>
      </c>
      <c r="C38" s="158" t="s">
        <v>52</v>
      </c>
      <c r="D38" s="159"/>
      <c r="E38" s="159"/>
      <c r="F38" s="159"/>
      <c r="G38" s="159"/>
      <c r="H38" s="160">
        <v>96110</v>
      </c>
      <c r="I38" s="159"/>
      <c r="J38" s="53">
        <v>85072.68</v>
      </c>
      <c r="K38" s="53">
        <v>105000</v>
      </c>
      <c r="L38" s="160">
        <v>106600</v>
      </c>
      <c r="M38" s="159"/>
      <c r="N38" s="159"/>
      <c r="O38" s="160">
        <v>108200</v>
      </c>
      <c r="P38" s="159"/>
      <c r="Q38" s="159"/>
    </row>
    <row r="39" spans="2:17">
      <c r="B39" s="36" t="s">
        <v>16</v>
      </c>
      <c r="C39" s="141" t="s">
        <v>17</v>
      </c>
      <c r="D39" s="157"/>
      <c r="E39" s="157"/>
      <c r="F39" s="157"/>
      <c r="G39" s="157"/>
      <c r="H39" s="143">
        <v>96110</v>
      </c>
      <c r="I39" s="157"/>
      <c r="J39" s="37">
        <v>85072.68</v>
      </c>
      <c r="K39" s="37">
        <v>105000</v>
      </c>
      <c r="L39" s="143">
        <v>106600</v>
      </c>
      <c r="M39" s="157"/>
      <c r="N39" s="157"/>
      <c r="O39" s="143">
        <v>108200</v>
      </c>
      <c r="P39" s="157"/>
      <c r="Q39" s="157"/>
    </row>
    <row r="40" spans="2:17">
      <c r="B40" s="36" t="s">
        <v>36</v>
      </c>
      <c r="C40" s="141" t="s">
        <v>37</v>
      </c>
      <c r="D40" s="157"/>
      <c r="E40" s="157"/>
      <c r="F40" s="157"/>
      <c r="G40" s="157"/>
      <c r="H40" s="143">
        <v>94390</v>
      </c>
      <c r="I40" s="157"/>
      <c r="J40" s="37">
        <v>83917.55</v>
      </c>
      <c r="K40" s="37">
        <v>104000</v>
      </c>
      <c r="L40" s="143">
        <v>105600</v>
      </c>
      <c r="M40" s="157"/>
      <c r="N40" s="157"/>
      <c r="O40" s="143">
        <v>107200</v>
      </c>
      <c r="P40" s="157"/>
      <c r="Q40" s="157"/>
    </row>
    <row r="41" spans="2:17">
      <c r="B41" s="36" t="s">
        <v>38</v>
      </c>
      <c r="C41" s="141" t="s">
        <v>39</v>
      </c>
      <c r="D41" s="157"/>
      <c r="E41" s="157"/>
      <c r="F41" s="157"/>
      <c r="G41" s="157"/>
      <c r="H41" s="143">
        <v>1720</v>
      </c>
      <c r="I41" s="157"/>
      <c r="J41" s="37">
        <v>1155.1300000000001</v>
      </c>
      <c r="K41" s="37">
        <v>1000</v>
      </c>
      <c r="L41" s="143">
        <v>1000</v>
      </c>
      <c r="M41" s="157"/>
      <c r="N41" s="157"/>
      <c r="O41" s="143">
        <v>1000</v>
      </c>
      <c r="P41" s="157"/>
      <c r="Q41" s="157"/>
    </row>
    <row r="42" spans="2:17">
      <c r="B42" s="52" t="s">
        <v>61</v>
      </c>
      <c r="C42" s="158" t="s">
        <v>62</v>
      </c>
      <c r="D42" s="159"/>
      <c r="E42" s="159"/>
      <c r="F42" s="159"/>
      <c r="G42" s="159"/>
      <c r="H42" s="160">
        <v>32000</v>
      </c>
      <c r="I42" s="159"/>
      <c r="J42" s="53">
        <v>29199.02</v>
      </c>
      <c r="K42" s="53">
        <v>32000</v>
      </c>
      <c r="L42" s="160">
        <v>32000</v>
      </c>
      <c r="M42" s="159"/>
      <c r="N42" s="159"/>
      <c r="O42" s="160">
        <v>32000</v>
      </c>
      <c r="P42" s="159"/>
      <c r="Q42" s="159"/>
    </row>
    <row r="43" spans="2:17">
      <c r="B43" s="36" t="s">
        <v>16</v>
      </c>
      <c r="C43" s="141" t="s">
        <v>17</v>
      </c>
      <c r="D43" s="157"/>
      <c r="E43" s="157"/>
      <c r="F43" s="157"/>
      <c r="G43" s="157"/>
      <c r="H43" s="143">
        <v>32000</v>
      </c>
      <c r="I43" s="157"/>
      <c r="J43" s="37">
        <v>29199.02</v>
      </c>
      <c r="K43" s="37">
        <v>32000</v>
      </c>
      <c r="L43" s="143">
        <v>32000</v>
      </c>
      <c r="M43" s="157"/>
      <c r="N43" s="157"/>
      <c r="O43" s="143">
        <v>32000</v>
      </c>
      <c r="P43" s="157"/>
      <c r="Q43" s="157"/>
    </row>
    <row r="44" spans="2:17">
      <c r="B44" s="36" t="s">
        <v>36</v>
      </c>
      <c r="C44" s="141" t="s">
        <v>37</v>
      </c>
      <c r="D44" s="157"/>
      <c r="E44" s="157"/>
      <c r="F44" s="157"/>
      <c r="G44" s="157"/>
      <c r="H44" s="143">
        <v>32000</v>
      </c>
      <c r="I44" s="157"/>
      <c r="J44" s="37">
        <v>29199.02</v>
      </c>
      <c r="K44" s="37">
        <v>32000</v>
      </c>
      <c r="L44" s="143">
        <v>32000</v>
      </c>
      <c r="M44" s="157"/>
      <c r="N44" s="157"/>
      <c r="O44" s="143">
        <v>32000</v>
      </c>
      <c r="P44" s="157"/>
      <c r="Q44" s="157"/>
    </row>
    <row r="45" spans="2:17" ht="22.5" customHeight="1">
      <c r="B45" s="50" t="s">
        <v>92</v>
      </c>
      <c r="C45" s="165" t="s">
        <v>93</v>
      </c>
      <c r="D45" s="164"/>
      <c r="E45" s="164"/>
      <c r="F45" s="164"/>
      <c r="G45" s="164"/>
      <c r="H45" s="163">
        <v>60410</v>
      </c>
      <c r="I45" s="164"/>
      <c r="J45" s="51">
        <v>22578.38</v>
      </c>
      <c r="K45" s="51">
        <v>63500</v>
      </c>
      <c r="L45" s="163">
        <v>64000</v>
      </c>
      <c r="M45" s="164"/>
      <c r="N45" s="164"/>
      <c r="O45" s="163">
        <v>64500</v>
      </c>
      <c r="P45" s="164"/>
      <c r="Q45" s="164"/>
    </row>
    <row r="46" spans="2:17">
      <c r="B46" s="52" t="s">
        <v>53</v>
      </c>
      <c r="C46" s="158" t="s">
        <v>52</v>
      </c>
      <c r="D46" s="159"/>
      <c r="E46" s="159"/>
      <c r="F46" s="159"/>
      <c r="G46" s="159"/>
      <c r="H46" s="160">
        <v>30410</v>
      </c>
      <c r="I46" s="159"/>
      <c r="J46" s="53">
        <v>0</v>
      </c>
      <c r="K46" s="53">
        <v>33500</v>
      </c>
      <c r="L46" s="160">
        <v>34000</v>
      </c>
      <c r="M46" s="159"/>
      <c r="N46" s="159"/>
      <c r="O46" s="160">
        <v>34500</v>
      </c>
      <c r="P46" s="159"/>
      <c r="Q46" s="159"/>
    </row>
    <row r="47" spans="2:17">
      <c r="B47" s="36" t="s">
        <v>16</v>
      </c>
      <c r="C47" s="141" t="s">
        <v>17</v>
      </c>
      <c r="D47" s="157"/>
      <c r="E47" s="157"/>
      <c r="F47" s="157"/>
      <c r="G47" s="157"/>
      <c r="H47" s="143">
        <v>30410</v>
      </c>
      <c r="I47" s="157"/>
      <c r="J47" s="37">
        <v>0</v>
      </c>
      <c r="K47" s="37">
        <v>33500</v>
      </c>
      <c r="L47" s="143">
        <v>34000</v>
      </c>
      <c r="M47" s="157"/>
      <c r="N47" s="157"/>
      <c r="O47" s="143">
        <v>34500</v>
      </c>
      <c r="P47" s="157"/>
      <c r="Q47" s="157"/>
    </row>
    <row r="48" spans="2:17">
      <c r="B48" s="36" t="s">
        <v>42</v>
      </c>
      <c r="C48" s="141" t="s">
        <v>43</v>
      </c>
      <c r="D48" s="157"/>
      <c r="E48" s="157"/>
      <c r="F48" s="157"/>
      <c r="G48" s="157"/>
      <c r="H48" s="143">
        <v>30410</v>
      </c>
      <c r="I48" s="157"/>
      <c r="J48" s="37">
        <v>0</v>
      </c>
      <c r="K48" s="37">
        <v>33500</v>
      </c>
      <c r="L48" s="143">
        <v>34000</v>
      </c>
      <c r="M48" s="157"/>
      <c r="N48" s="157"/>
      <c r="O48" s="143">
        <v>34500</v>
      </c>
      <c r="P48" s="157"/>
      <c r="Q48" s="157"/>
    </row>
    <row r="49" spans="2:17">
      <c r="B49" s="52" t="s">
        <v>65</v>
      </c>
      <c r="C49" s="158" t="s">
        <v>66</v>
      </c>
      <c r="D49" s="159"/>
      <c r="E49" s="159"/>
      <c r="F49" s="159"/>
      <c r="G49" s="159"/>
      <c r="H49" s="160">
        <v>30000</v>
      </c>
      <c r="I49" s="159"/>
      <c r="J49" s="53">
        <v>22578.38</v>
      </c>
      <c r="K49" s="53">
        <v>30000</v>
      </c>
      <c r="L49" s="160">
        <v>30000</v>
      </c>
      <c r="M49" s="159"/>
      <c r="N49" s="159"/>
      <c r="O49" s="160">
        <v>30000</v>
      </c>
      <c r="P49" s="159"/>
      <c r="Q49" s="159"/>
    </row>
    <row r="50" spans="2:17">
      <c r="B50" s="36" t="s">
        <v>16</v>
      </c>
      <c r="C50" s="141" t="s">
        <v>17</v>
      </c>
      <c r="D50" s="157"/>
      <c r="E50" s="157"/>
      <c r="F50" s="157"/>
      <c r="G50" s="157"/>
      <c r="H50" s="143">
        <v>0</v>
      </c>
      <c r="I50" s="157"/>
      <c r="J50" s="37">
        <v>0</v>
      </c>
      <c r="K50" s="37">
        <v>0</v>
      </c>
      <c r="L50" s="143">
        <v>0</v>
      </c>
      <c r="M50" s="157"/>
      <c r="N50" s="157"/>
      <c r="O50" s="143">
        <v>0</v>
      </c>
      <c r="P50" s="157"/>
      <c r="Q50" s="157"/>
    </row>
    <row r="51" spans="2:17">
      <c r="B51" s="36" t="s">
        <v>42</v>
      </c>
      <c r="C51" s="141" t="s">
        <v>43</v>
      </c>
      <c r="D51" s="157"/>
      <c r="E51" s="157"/>
      <c r="F51" s="157"/>
      <c r="G51" s="157"/>
      <c r="H51" s="143">
        <v>0</v>
      </c>
      <c r="I51" s="157"/>
      <c r="J51" s="37">
        <v>0</v>
      </c>
      <c r="K51" s="37">
        <v>0</v>
      </c>
      <c r="L51" s="143">
        <v>0</v>
      </c>
      <c r="M51" s="157"/>
      <c r="N51" s="157"/>
      <c r="O51" s="143">
        <v>0</v>
      </c>
      <c r="P51" s="157"/>
      <c r="Q51" s="157"/>
    </row>
    <row r="52" spans="2:17">
      <c r="B52" s="36" t="s">
        <v>18</v>
      </c>
      <c r="C52" s="141" t="s">
        <v>19</v>
      </c>
      <c r="D52" s="157"/>
      <c r="E52" s="157"/>
      <c r="F52" s="157"/>
      <c r="G52" s="157"/>
      <c r="H52" s="143">
        <v>30000</v>
      </c>
      <c r="I52" s="157"/>
      <c r="J52" s="37">
        <v>22578.38</v>
      </c>
      <c r="K52" s="37">
        <v>30000</v>
      </c>
      <c r="L52" s="143">
        <v>30000</v>
      </c>
      <c r="M52" s="157"/>
      <c r="N52" s="157"/>
      <c r="O52" s="143">
        <v>30000</v>
      </c>
      <c r="P52" s="157"/>
      <c r="Q52" s="157"/>
    </row>
    <row r="53" spans="2:17">
      <c r="B53" s="36" t="s">
        <v>48</v>
      </c>
      <c r="C53" s="141" t="s">
        <v>49</v>
      </c>
      <c r="D53" s="157"/>
      <c r="E53" s="157"/>
      <c r="F53" s="157"/>
      <c r="G53" s="157"/>
      <c r="H53" s="143">
        <v>30000</v>
      </c>
      <c r="I53" s="157"/>
      <c r="J53" s="37">
        <v>22578.38</v>
      </c>
      <c r="K53" s="37">
        <v>30000</v>
      </c>
      <c r="L53" s="143">
        <v>30000</v>
      </c>
      <c r="M53" s="157"/>
      <c r="N53" s="157"/>
      <c r="O53" s="143">
        <v>30000</v>
      </c>
      <c r="P53" s="157"/>
      <c r="Q53" s="157"/>
    </row>
    <row r="54" spans="2:17" ht="22.5" customHeight="1">
      <c r="B54" s="50" t="s">
        <v>94</v>
      </c>
      <c r="C54" s="165" t="s">
        <v>95</v>
      </c>
      <c r="D54" s="164"/>
      <c r="E54" s="164"/>
      <c r="F54" s="164"/>
      <c r="G54" s="164"/>
      <c r="H54" s="163">
        <v>239890</v>
      </c>
      <c r="I54" s="164"/>
      <c r="J54" s="51">
        <v>61444.74</v>
      </c>
      <c r="K54" s="51">
        <v>122700</v>
      </c>
      <c r="L54" s="163">
        <v>123000</v>
      </c>
      <c r="M54" s="164"/>
      <c r="N54" s="164"/>
      <c r="O54" s="163">
        <v>123300</v>
      </c>
      <c r="P54" s="164"/>
      <c r="Q54" s="164"/>
    </row>
    <row r="55" spans="2:17">
      <c r="B55" s="52" t="s">
        <v>53</v>
      </c>
      <c r="C55" s="158" t="s">
        <v>52</v>
      </c>
      <c r="D55" s="159"/>
      <c r="E55" s="159"/>
      <c r="F55" s="159"/>
      <c r="G55" s="159"/>
      <c r="H55" s="160">
        <v>24790</v>
      </c>
      <c r="I55" s="159"/>
      <c r="J55" s="53">
        <v>22503.87</v>
      </c>
      <c r="K55" s="53">
        <v>22600</v>
      </c>
      <c r="L55" s="160">
        <v>22900</v>
      </c>
      <c r="M55" s="159"/>
      <c r="N55" s="159"/>
      <c r="O55" s="160">
        <v>23200</v>
      </c>
      <c r="P55" s="159"/>
      <c r="Q55" s="159"/>
    </row>
    <row r="56" spans="2:17">
      <c r="B56" s="36" t="s">
        <v>16</v>
      </c>
      <c r="C56" s="141" t="s">
        <v>17</v>
      </c>
      <c r="D56" s="157"/>
      <c r="E56" s="157"/>
      <c r="F56" s="157"/>
      <c r="G56" s="157"/>
      <c r="H56" s="143">
        <v>24790</v>
      </c>
      <c r="I56" s="157"/>
      <c r="J56" s="37">
        <v>22503.87</v>
      </c>
      <c r="K56" s="37">
        <v>20400</v>
      </c>
      <c r="L56" s="143">
        <v>20700</v>
      </c>
      <c r="M56" s="157"/>
      <c r="N56" s="157"/>
      <c r="O56" s="143">
        <v>21000</v>
      </c>
      <c r="P56" s="157"/>
      <c r="Q56" s="157"/>
    </row>
    <row r="57" spans="2:17">
      <c r="B57" s="36" t="s">
        <v>38</v>
      </c>
      <c r="C57" s="141" t="s">
        <v>39</v>
      </c>
      <c r="D57" s="157"/>
      <c r="E57" s="157"/>
      <c r="F57" s="157"/>
      <c r="G57" s="157"/>
      <c r="H57" s="143">
        <v>24790</v>
      </c>
      <c r="I57" s="157"/>
      <c r="J57" s="37">
        <v>22503.87</v>
      </c>
      <c r="K57" s="37">
        <v>20400</v>
      </c>
      <c r="L57" s="143">
        <v>20700</v>
      </c>
      <c r="M57" s="157"/>
      <c r="N57" s="157"/>
      <c r="O57" s="143">
        <v>21000</v>
      </c>
      <c r="P57" s="157"/>
      <c r="Q57" s="157"/>
    </row>
    <row r="58" spans="2:17">
      <c r="B58" s="36" t="s">
        <v>18</v>
      </c>
      <c r="C58" s="141" t="s">
        <v>19</v>
      </c>
      <c r="D58" s="157"/>
      <c r="E58" s="157"/>
      <c r="F58" s="157"/>
      <c r="G58" s="157"/>
      <c r="H58" s="143">
        <v>0</v>
      </c>
      <c r="I58" s="157"/>
      <c r="J58" s="37">
        <v>0</v>
      </c>
      <c r="K58" s="37">
        <v>2200</v>
      </c>
      <c r="L58" s="143">
        <v>2200</v>
      </c>
      <c r="M58" s="157"/>
      <c r="N58" s="157"/>
      <c r="O58" s="143">
        <v>2200</v>
      </c>
      <c r="P58" s="157"/>
      <c r="Q58" s="157"/>
    </row>
    <row r="59" spans="2:17">
      <c r="B59" s="36" t="s">
        <v>48</v>
      </c>
      <c r="C59" s="141" t="s">
        <v>49</v>
      </c>
      <c r="D59" s="157"/>
      <c r="E59" s="157"/>
      <c r="F59" s="157"/>
      <c r="G59" s="157"/>
      <c r="H59" s="143">
        <v>0</v>
      </c>
      <c r="I59" s="157"/>
      <c r="J59" s="37">
        <v>0</v>
      </c>
      <c r="K59" s="37">
        <v>2200</v>
      </c>
      <c r="L59" s="143">
        <v>2200</v>
      </c>
      <c r="M59" s="157"/>
      <c r="N59" s="157"/>
      <c r="O59" s="143">
        <v>2200</v>
      </c>
      <c r="P59" s="157"/>
      <c r="Q59" s="157"/>
    </row>
    <row r="60" spans="2:17">
      <c r="B60" s="52" t="s">
        <v>61</v>
      </c>
      <c r="C60" s="158" t="s">
        <v>62</v>
      </c>
      <c r="D60" s="159"/>
      <c r="E60" s="159"/>
      <c r="F60" s="159"/>
      <c r="G60" s="159"/>
      <c r="H60" s="160">
        <v>26000</v>
      </c>
      <c r="I60" s="159"/>
      <c r="J60" s="53">
        <v>38808.15</v>
      </c>
      <c r="K60" s="53">
        <v>7000</v>
      </c>
      <c r="L60" s="160">
        <v>7000</v>
      </c>
      <c r="M60" s="159"/>
      <c r="N60" s="159"/>
      <c r="O60" s="160">
        <v>7000</v>
      </c>
      <c r="P60" s="159"/>
      <c r="Q60" s="159"/>
    </row>
    <row r="61" spans="2:17">
      <c r="B61" s="36" t="s">
        <v>16</v>
      </c>
      <c r="C61" s="141" t="s">
        <v>17</v>
      </c>
      <c r="D61" s="157"/>
      <c r="E61" s="157"/>
      <c r="F61" s="157"/>
      <c r="G61" s="157"/>
      <c r="H61" s="143">
        <v>26000</v>
      </c>
      <c r="I61" s="157"/>
      <c r="J61" s="37">
        <v>38808.15</v>
      </c>
      <c r="K61" s="37">
        <v>7000</v>
      </c>
      <c r="L61" s="143">
        <v>7000</v>
      </c>
      <c r="M61" s="157"/>
      <c r="N61" s="157"/>
      <c r="O61" s="143">
        <v>7000</v>
      </c>
      <c r="P61" s="157"/>
      <c r="Q61" s="157"/>
    </row>
    <row r="62" spans="2:17">
      <c r="B62" s="36" t="s">
        <v>38</v>
      </c>
      <c r="C62" s="141" t="s">
        <v>39</v>
      </c>
      <c r="D62" s="157"/>
      <c r="E62" s="157"/>
      <c r="F62" s="157"/>
      <c r="G62" s="157"/>
      <c r="H62" s="143">
        <v>26000</v>
      </c>
      <c r="I62" s="157"/>
      <c r="J62" s="37">
        <v>38808.15</v>
      </c>
      <c r="K62" s="37">
        <v>7000</v>
      </c>
      <c r="L62" s="143">
        <v>7000</v>
      </c>
      <c r="M62" s="157"/>
      <c r="N62" s="157"/>
      <c r="O62" s="143">
        <v>7000</v>
      </c>
      <c r="P62" s="157"/>
      <c r="Q62" s="157"/>
    </row>
    <row r="63" spans="2:17">
      <c r="B63" s="52" t="s">
        <v>65</v>
      </c>
      <c r="C63" s="158" t="s">
        <v>66</v>
      </c>
      <c r="D63" s="159"/>
      <c r="E63" s="159"/>
      <c r="F63" s="159"/>
      <c r="G63" s="159"/>
      <c r="H63" s="160">
        <v>189100</v>
      </c>
      <c r="I63" s="159"/>
      <c r="J63" s="53">
        <v>132.72</v>
      </c>
      <c r="K63" s="53">
        <v>93100</v>
      </c>
      <c r="L63" s="160">
        <v>93100</v>
      </c>
      <c r="M63" s="159"/>
      <c r="N63" s="159"/>
      <c r="O63" s="160">
        <v>93100</v>
      </c>
      <c r="P63" s="159"/>
      <c r="Q63" s="159"/>
    </row>
    <row r="64" spans="2:17">
      <c r="B64" s="36" t="s">
        <v>16</v>
      </c>
      <c r="C64" s="141" t="s">
        <v>17</v>
      </c>
      <c r="D64" s="157"/>
      <c r="E64" s="157"/>
      <c r="F64" s="157"/>
      <c r="G64" s="157"/>
      <c r="H64" s="143">
        <v>189100</v>
      </c>
      <c r="I64" s="157"/>
      <c r="J64" s="37">
        <v>132.72</v>
      </c>
      <c r="K64" s="37">
        <v>93100</v>
      </c>
      <c r="L64" s="143">
        <v>93100</v>
      </c>
      <c r="M64" s="157"/>
      <c r="N64" s="157"/>
      <c r="O64" s="143">
        <v>93100</v>
      </c>
      <c r="P64" s="157"/>
      <c r="Q64" s="157"/>
    </row>
    <row r="65" spans="2:17">
      <c r="B65" s="36" t="s">
        <v>38</v>
      </c>
      <c r="C65" s="141" t="s">
        <v>39</v>
      </c>
      <c r="D65" s="157"/>
      <c r="E65" s="157"/>
      <c r="F65" s="157"/>
      <c r="G65" s="157"/>
      <c r="H65" s="143">
        <v>189100</v>
      </c>
      <c r="I65" s="157"/>
      <c r="J65" s="37">
        <v>132.72</v>
      </c>
      <c r="K65" s="37">
        <v>93100</v>
      </c>
      <c r="L65" s="143">
        <v>93100</v>
      </c>
      <c r="M65" s="157"/>
      <c r="N65" s="157"/>
      <c r="O65" s="143">
        <v>93100</v>
      </c>
      <c r="P65" s="157"/>
      <c r="Q65" s="157"/>
    </row>
    <row r="66" spans="2:17" ht="22.5" customHeight="1">
      <c r="B66" s="50" t="s">
        <v>96</v>
      </c>
      <c r="C66" s="165" t="s">
        <v>97</v>
      </c>
      <c r="D66" s="164"/>
      <c r="E66" s="164"/>
      <c r="F66" s="164"/>
      <c r="G66" s="164"/>
      <c r="H66" s="163">
        <v>10710</v>
      </c>
      <c r="I66" s="164"/>
      <c r="J66" s="51">
        <v>5934.91</v>
      </c>
      <c r="K66" s="51">
        <v>11500</v>
      </c>
      <c r="L66" s="163">
        <v>11600</v>
      </c>
      <c r="M66" s="164"/>
      <c r="N66" s="164"/>
      <c r="O66" s="163">
        <v>11700</v>
      </c>
      <c r="P66" s="164"/>
      <c r="Q66" s="164"/>
    </row>
    <row r="67" spans="2:17">
      <c r="B67" s="52" t="s">
        <v>53</v>
      </c>
      <c r="C67" s="158" t="s">
        <v>52</v>
      </c>
      <c r="D67" s="159"/>
      <c r="E67" s="159"/>
      <c r="F67" s="159"/>
      <c r="G67" s="159"/>
      <c r="H67" s="160">
        <v>6710</v>
      </c>
      <c r="I67" s="159"/>
      <c r="J67" s="53">
        <v>1645.06</v>
      </c>
      <c r="K67" s="53">
        <v>6900</v>
      </c>
      <c r="L67" s="160">
        <v>7000</v>
      </c>
      <c r="M67" s="159"/>
      <c r="N67" s="159"/>
      <c r="O67" s="160">
        <v>7100</v>
      </c>
      <c r="P67" s="159"/>
      <c r="Q67" s="159"/>
    </row>
    <row r="68" spans="2:17">
      <c r="B68" s="36" t="s">
        <v>16</v>
      </c>
      <c r="C68" s="141" t="s">
        <v>17</v>
      </c>
      <c r="D68" s="157"/>
      <c r="E68" s="157"/>
      <c r="F68" s="157"/>
      <c r="G68" s="157"/>
      <c r="H68" s="143">
        <v>6710</v>
      </c>
      <c r="I68" s="157"/>
      <c r="J68" s="37">
        <v>1645.06</v>
      </c>
      <c r="K68" s="37">
        <v>6900</v>
      </c>
      <c r="L68" s="143">
        <v>7000</v>
      </c>
      <c r="M68" s="157"/>
      <c r="N68" s="157"/>
      <c r="O68" s="143">
        <v>7100</v>
      </c>
      <c r="P68" s="157"/>
      <c r="Q68" s="157"/>
    </row>
    <row r="69" spans="2:17">
      <c r="B69" s="36" t="s">
        <v>38</v>
      </c>
      <c r="C69" s="141" t="s">
        <v>39</v>
      </c>
      <c r="D69" s="157"/>
      <c r="E69" s="157"/>
      <c r="F69" s="157"/>
      <c r="G69" s="157"/>
      <c r="H69" s="143">
        <v>6180</v>
      </c>
      <c r="I69" s="157"/>
      <c r="J69" s="37">
        <v>1645.06</v>
      </c>
      <c r="K69" s="37">
        <v>6300</v>
      </c>
      <c r="L69" s="143">
        <v>6400</v>
      </c>
      <c r="M69" s="157"/>
      <c r="N69" s="157"/>
      <c r="O69" s="143">
        <v>6500</v>
      </c>
      <c r="P69" s="157"/>
      <c r="Q69" s="157"/>
    </row>
    <row r="70" spans="2:17">
      <c r="B70" s="36" t="s">
        <v>42</v>
      </c>
      <c r="C70" s="141" t="s">
        <v>43</v>
      </c>
      <c r="D70" s="157"/>
      <c r="E70" s="157"/>
      <c r="F70" s="157"/>
      <c r="G70" s="157"/>
      <c r="H70" s="143">
        <v>530</v>
      </c>
      <c r="I70" s="157"/>
      <c r="J70" s="37">
        <v>0</v>
      </c>
      <c r="K70" s="37">
        <v>600</v>
      </c>
      <c r="L70" s="143">
        <v>600</v>
      </c>
      <c r="M70" s="157"/>
      <c r="N70" s="157"/>
      <c r="O70" s="143">
        <v>600</v>
      </c>
      <c r="P70" s="157"/>
      <c r="Q70" s="157"/>
    </row>
    <row r="71" spans="2:17">
      <c r="B71" s="52" t="s">
        <v>61</v>
      </c>
      <c r="C71" s="158" t="s">
        <v>62</v>
      </c>
      <c r="D71" s="159"/>
      <c r="E71" s="159"/>
      <c r="F71" s="159"/>
      <c r="G71" s="159"/>
      <c r="H71" s="160">
        <v>4000</v>
      </c>
      <c r="I71" s="159"/>
      <c r="J71" s="53">
        <v>4289.8500000000004</v>
      </c>
      <c r="K71" s="53">
        <v>4600</v>
      </c>
      <c r="L71" s="160">
        <v>4600</v>
      </c>
      <c r="M71" s="159"/>
      <c r="N71" s="159"/>
      <c r="O71" s="160">
        <v>4600</v>
      </c>
      <c r="P71" s="159"/>
      <c r="Q71" s="159"/>
    </row>
    <row r="72" spans="2:17">
      <c r="B72" s="36" t="s">
        <v>16</v>
      </c>
      <c r="C72" s="141" t="s">
        <v>17</v>
      </c>
      <c r="D72" s="157"/>
      <c r="E72" s="157"/>
      <c r="F72" s="157"/>
      <c r="G72" s="157"/>
      <c r="H72" s="143">
        <v>4000</v>
      </c>
      <c r="I72" s="157"/>
      <c r="J72" s="37">
        <v>4289.8500000000004</v>
      </c>
      <c r="K72" s="37">
        <v>4600</v>
      </c>
      <c r="L72" s="143">
        <v>4600</v>
      </c>
      <c r="M72" s="157"/>
      <c r="N72" s="157"/>
      <c r="O72" s="143">
        <v>4600</v>
      </c>
      <c r="P72" s="157"/>
      <c r="Q72" s="157"/>
    </row>
    <row r="73" spans="2:17">
      <c r="B73" s="36" t="s">
        <v>38</v>
      </c>
      <c r="C73" s="141" t="s">
        <v>39</v>
      </c>
      <c r="D73" s="157"/>
      <c r="E73" s="157"/>
      <c r="F73" s="157"/>
      <c r="G73" s="157"/>
      <c r="H73" s="143">
        <v>4000</v>
      </c>
      <c r="I73" s="157"/>
      <c r="J73" s="37">
        <v>4289.8500000000004</v>
      </c>
      <c r="K73" s="37">
        <v>4600</v>
      </c>
      <c r="L73" s="143">
        <v>4600</v>
      </c>
      <c r="M73" s="157"/>
      <c r="N73" s="157"/>
      <c r="O73" s="143">
        <v>4600</v>
      </c>
      <c r="P73" s="157"/>
      <c r="Q73" s="157"/>
    </row>
    <row r="74" spans="2:17" ht="22.5" customHeight="1">
      <c r="B74" s="50" t="s">
        <v>98</v>
      </c>
      <c r="C74" s="165" t="s">
        <v>99</v>
      </c>
      <c r="D74" s="164"/>
      <c r="E74" s="164"/>
      <c r="F74" s="164"/>
      <c r="G74" s="164"/>
      <c r="H74" s="163">
        <v>10350</v>
      </c>
      <c r="I74" s="164"/>
      <c r="J74" s="51">
        <v>756.52</v>
      </c>
      <c r="K74" s="51">
        <v>12500</v>
      </c>
      <c r="L74" s="163">
        <v>12600</v>
      </c>
      <c r="M74" s="164"/>
      <c r="N74" s="164"/>
      <c r="O74" s="163">
        <v>12700</v>
      </c>
      <c r="P74" s="164"/>
      <c r="Q74" s="164"/>
    </row>
    <row r="75" spans="2:17">
      <c r="B75" s="52" t="s">
        <v>53</v>
      </c>
      <c r="C75" s="158" t="s">
        <v>52</v>
      </c>
      <c r="D75" s="159"/>
      <c r="E75" s="159"/>
      <c r="F75" s="159"/>
      <c r="G75" s="159"/>
      <c r="H75" s="160">
        <v>5150</v>
      </c>
      <c r="I75" s="159"/>
      <c r="J75" s="53">
        <v>0</v>
      </c>
      <c r="K75" s="53">
        <v>7500</v>
      </c>
      <c r="L75" s="160">
        <v>7600</v>
      </c>
      <c r="M75" s="159"/>
      <c r="N75" s="159"/>
      <c r="O75" s="160">
        <v>7700</v>
      </c>
      <c r="P75" s="159"/>
      <c r="Q75" s="159"/>
    </row>
    <row r="76" spans="2:17">
      <c r="B76" s="36" t="s">
        <v>16</v>
      </c>
      <c r="C76" s="141" t="s">
        <v>17</v>
      </c>
      <c r="D76" s="157"/>
      <c r="E76" s="157"/>
      <c r="F76" s="157"/>
      <c r="G76" s="157"/>
      <c r="H76" s="143">
        <v>5150</v>
      </c>
      <c r="I76" s="157"/>
      <c r="J76" s="37">
        <v>0</v>
      </c>
      <c r="K76" s="37">
        <v>7500</v>
      </c>
      <c r="L76" s="143">
        <v>7600</v>
      </c>
      <c r="M76" s="157"/>
      <c r="N76" s="157"/>
      <c r="O76" s="143">
        <v>7700</v>
      </c>
      <c r="P76" s="157"/>
      <c r="Q76" s="157"/>
    </row>
    <row r="77" spans="2:17">
      <c r="B77" s="36" t="s">
        <v>38</v>
      </c>
      <c r="C77" s="141" t="s">
        <v>39</v>
      </c>
      <c r="D77" s="157"/>
      <c r="E77" s="157"/>
      <c r="F77" s="157"/>
      <c r="G77" s="157"/>
      <c r="H77" s="143">
        <v>5150</v>
      </c>
      <c r="I77" s="157"/>
      <c r="J77" s="37">
        <v>0</v>
      </c>
      <c r="K77" s="37">
        <v>7500</v>
      </c>
      <c r="L77" s="143">
        <v>7600</v>
      </c>
      <c r="M77" s="157"/>
      <c r="N77" s="157"/>
      <c r="O77" s="143">
        <v>7700</v>
      </c>
      <c r="P77" s="157"/>
      <c r="Q77" s="157"/>
    </row>
    <row r="78" spans="2:17">
      <c r="B78" s="52" t="s">
        <v>61</v>
      </c>
      <c r="C78" s="158" t="s">
        <v>62</v>
      </c>
      <c r="D78" s="159"/>
      <c r="E78" s="159"/>
      <c r="F78" s="159"/>
      <c r="G78" s="159"/>
      <c r="H78" s="160">
        <v>5200</v>
      </c>
      <c r="I78" s="159"/>
      <c r="J78" s="53">
        <v>756.52</v>
      </c>
      <c r="K78" s="53">
        <v>5000</v>
      </c>
      <c r="L78" s="160">
        <v>5000</v>
      </c>
      <c r="M78" s="159"/>
      <c r="N78" s="159"/>
      <c r="O78" s="160">
        <v>5000</v>
      </c>
      <c r="P78" s="159"/>
      <c r="Q78" s="159"/>
    </row>
    <row r="79" spans="2:17">
      <c r="B79" s="36" t="s">
        <v>16</v>
      </c>
      <c r="C79" s="141" t="s">
        <v>17</v>
      </c>
      <c r="D79" s="157"/>
      <c r="E79" s="157"/>
      <c r="F79" s="157"/>
      <c r="G79" s="157"/>
      <c r="H79" s="143">
        <v>5200</v>
      </c>
      <c r="I79" s="157"/>
      <c r="J79" s="37">
        <v>756.52</v>
      </c>
      <c r="K79" s="37">
        <v>5000</v>
      </c>
      <c r="L79" s="143">
        <v>5000</v>
      </c>
      <c r="M79" s="157"/>
      <c r="N79" s="157"/>
      <c r="O79" s="143">
        <v>5000</v>
      </c>
      <c r="P79" s="157"/>
      <c r="Q79" s="157"/>
    </row>
    <row r="80" spans="2:17">
      <c r="B80" s="36" t="s">
        <v>38</v>
      </c>
      <c r="C80" s="141" t="s">
        <v>39</v>
      </c>
      <c r="D80" s="157"/>
      <c r="E80" s="157"/>
      <c r="F80" s="157"/>
      <c r="G80" s="157"/>
      <c r="H80" s="143">
        <v>5200</v>
      </c>
      <c r="I80" s="157"/>
      <c r="J80" s="37">
        <v>756.52</v>
      </c>
      <c r="K80" s="37">
        <v>5000</v>
      </c>
      <c r="L80" s="143">
        <v>5000</v>
      </c>
      <c r="M80" s="157"/>
      <c r="N80" s="157"/>
      <c r="O80" s="143">
        <v>5000</v>
      </c>
      <c r="P80" s="157"/>
      <c r="Q80" s="157"/>
    </row>
    <row r="81" spans="2:17" ht="22.5" customHeight="1">
      <c r="B81" s="50" t="s">
        <v>100</v>
      </c>
      <c r="C81" s="165" t="s">
        <v>101</v>
      </c>
      <c r="D81" s="164"/>
      <c r="E81" s="164"/>
      <c r="F81" s="164"/>
      <c r="G81" s="164"/>
      <c r="H81" s="163">
        <v>23030</v>
      </c>
      <c r="I81" s="164"/>
      <c r="J81" s="51">
        <v>21880.639999999999</v>
      </c>
      <c r="K81" s="51">
        <v>26800</v>
      </c>
      <c r="L81" s="163">
        <v>27100</v>
      </c>
      <c r="M81" s="164"/>
      <c r="N81" s="164"/>
      <c r="O81" s="163">
        <v>27400</v>
      </c>
      <c r="P81" s="164"/>
      <c r="Q81" s="164"/>
    </row>
    <row r="82" spans="2:17">
      <c r="B82" s="52" t="s">
        <v>53</v>
      </c>
      <c r="C82" s="158" t="s">
        <v>52</v>
      </c>
      <c r="D82" s="159"/>
      <c r="E82" s="159"/>
      <c r="F82" s="159"/>
      <c r="G82" s="159"/>
      <c r="H82" s="160">
        <v>23030</v>
      </c>
      <c r="I82" s="159"/>
      <c r="J82" s="53">
        <v>21880.639999999999</v>
      </c>
      <c r="K82" s="53">
        <v>26800</v>
      </c>
      <c r="L82" s="160">
        <v>27100</v>
      </c>
      <c r="M82" s="159"/>
      <c r="N82" s="159"/>
      <c r="O82" s="160">
        <v>27400</v>
      </c>
      <c r="P82" s="159"/>
      <c r="Q82" s="159"/>
    </row>
    <row r="83" spans="2:17">
      <c r="B83" s="36" t="s">
        <v>16</v>
      </c>
      <c r="C83" s="141" t="s">
        <v>17</v>
      </c>
      <c r="D83" s="157"/>
      <c r="E83" s="157"/>
      <c r="F83" s="157"/>
      <c r="G83" s="157"/>
      <c r="H83" s="143">
        <v>23030</v>
      </c>
      <c r="I83" s="157"/>
      <c r="J83" s="37">
        <v>21880.639999999999</v>
      </c>
      <c r="K83" s="37">
        <v>26800</v>
      </c>
      <c r="L83" s="143">
        <v>27100</v>
      </c>
      <c r="M83" s="157"/>
      <c r="N83" s="157"/>
      <c r="O83" s="143">
        <v>27400</v>
      </c>
      <c r="P83" s="157"/>
      <c r="Q83" s="157"/>
    </row>
    <row r="84" spans="2:17">
      <c r="B84" s="36" t="s">
        <v>36</v>
      </c>
      <c r="C84" s="141" t="s">
        <v>37</v>
      </c>
      <c r="D84" s="157"/>
      <c r="E84" s="157"/>
      <c r="F84" s="157"/>
      <c r="G84" s="157"/>
      <c r="H84" s="143">
        <v>21550</v>
      </c>
      <c r="I84" s="157"/>
      <c r="J84" s="37">
        <v>20591.86</v>
      </c>
      <c r="K84" s="37">
        <v>25300</v>
      </c>
      <c r="L84" s="143">
        <v>25600</v>
      </c>
      <c r="M84" s="157"/>
      <c r="N84" s="157"/>
      <c r="O84" s="143">
        <v>25900</v>
      </c>
      <c r="P84" s="157"/>
      <c r="Q84" s="157"/>
    </row>
    <row r="85" spans="2:17">
      <c r="B85" s="36" t="s">
        <v>38</v>
      </c>
      <c r="C85" s="141" t="s">
        <v>39</v>
      </c>
      <c r="D85" s="157"/>
      <c r="E85" s="157"/>
      <c r="F85" s="157"/>
      <c r="G85" s="157"/>
      <c r="H85" s="143">
        <v>1480</v>
      </c>
      <c r="I85" s="157"/>
      <c r="J85" s="37">
        <v>1288.78</v>
      </c>
      <c r="K85" s="37">
        <v>1500</v>
      </c>
      <c r="L85" s="143">
        <v>1500</v>
      </c>
      <c r="M85" s="157"/>
      <c r="N85" s="157"/>
      <c r="O85" s="143">
        <v>1500</v>
      </c>
      <c r="P85" s="157"/>
      <c r="Q85" s="157"/>
    </row>
    <row r="86" spans="2:17" ht="22.5" customHeight="1">
      <c r="B86" s="50" t="s">
        <v>102</v>
      </c>
      <c r="C86" s="165" t="s">
        <v>103</v>
      </c>
      <c r="D86" s="164"/>
      <c r="E86" s="164"/>
      <c r="F86" s="164"/>
      <c r="G86" s="164"/>
      <c r="H86" s="163">
        <v>52860</v>
      </c>
      <c r="I86" s="164"/>
      <c r="J86" s="51">
        <v>53228.23</v>
      </c>
      <c r="K86" s="51">
        <v>71500</v>
      </c>
      <c r="L86" s="163">
        <v>72600</v>
      </c>
      <c r="M86" s="164"/>
      <c r="N86" s="164"/>
      <c r="O86" s="163">
        <v>73700</v>
      </c>
      <c r="P86" s="164"/>
      <c r="Q86" s="164"/>
    </row>
    <row r="87" spans="2:17">
      <c r="B87" s="52" t="s">
        <v>53</v>
      </c>
      <c r="C87" s="158" t="s">
        <v>52</v>
      </c>
      <c r="D87" s="159"/>
      <c r="E87" s="159"/>
      <c r="F87" s="159"/>
      <c r="G87" s="159"/>
      <c r="H87" s="160">
        <v>52860</v>
      </c>
      <c r="I87" s="159"/>
      <c r="J87" s="53">
        <v>53228.23</v>
      </c>
      <c r="K87" s="53">
        <v>71500</v>
      </c>
      <c r="L87" s="160">
        <v>72600</v>
      </c>
      <c r="M87" s="159"/>
      <c r="N87" s="159"/>
      <c r="O87" s="160">
        <v>73700</v>
      </c>
      <c r="P87" s="159"/>
      <c r="Q87" s="159"/>
    </row>
    <row r="88" spans="2:17">
      <c r="B88" s="36" t="s">
        <v>16</v>
      </c>
      <c r="C88" s="141" t="s">
        <v>17</v>
      </c>
      <c r="D88" s="157"/>
      <c r="E88" s="157"/>
      <c r="F88" s="157"/>
      <c r="G88" s="157"/>
      <c r="H88" s="143">
        <v>52860</v>
      </c>
      <c r="I88" s="157"/>
      <c r="J88" s="37">
        <v>53228.23</v>
      </c>
      <c r="K88" s="37">
        <v>71500</v>
      </c>
      <c r="L88" s="143">
        <v>72600</v>
      </c>
      <c r="M88" s="157"/>
      <c r="N88" s="157"/>
      <c r="O88" s="143">
        <v>73700</v>
      </c>
      <c r="P88" s="157"/>
      <c r="Q88" s="157"/>
    </row>
    <row r="89" spans="2:17">
      <c r="B89" s="36" t="s">
        <v>36</v>
      </c>
      <c r="C89" s="141" t="s">
        <v>37</v>
      </c>
      <c r="D89" s="157"/>
      <c r="E89" s="157"/>
      <c r="F89" s="157"/>
      <c r="G89" s="157"/>
      <c r="H89" s="143">
        <v>32330</v>
      </c>
      <c r="I89" s="157"/>
      <c r="J89" s="37">
        <v>38099.4</v>
      </c>
      <c r="K89" s="37">
        <v>51500</v>
      </c>
      <c r="L89" s="143">
        <v>52300</v>
      </c>
      <c r="M89" s="157"/>
      <c r="N89" s="157"/>
      <c r="O89" s="143">
        <v>53100</v>
      </c>
      <c r="P89" s="157"/>
      <c r="Q89" s="157"/>
    </row>
    <row r="90" spans="2:17">
      <c r="B90" s="36" t="s">
        <v>38</v>
      </c>
      <c r="C90" s="141" t="s">
        <v>39</v>
      </c>
      <c r="D90" s="157"/>
      <c r="E90" s="157"/>
      <c r="F90" s="157"/>
      <c r="G90" s="157"/>
      <c r="H90" s="143">
        <v>20530</v>
      </c>
      <c r="I90" s="157"/>
      <c r="J90" s="37">
        <v>15128.83</v>
      </c>
      <c r="K90" s="37">
        <v>20000</v>
      </c>
      <c r="L90" s="143">
        <v>20300</v>
      </c>
      <c r="M90" s="157"/>
      <c r="N90" s="157"/>
      <c r="O90" s="143">
        <v>20600</v>
      </c>
      <c r="P90" s="157"/>
      <c r="Q90" s="157"/>
    </row>
    <row r="91" spans="2:17" ht="22.5" customHeight="1">
      <c r="B91" s="50" t="s">
        <v>104</v>
      </c>
      <c r="C91" s="167" t="s">
        <v>105</v>
      </c>
      <c r="D91" s="168"/>
      <c r="E91" s="168"/>
      <c r="F91" s="168"/>
      <c r="G91" s="168"/>
      <c r="H91" s="163">
        <v>6780</v>
      </c>
      <c r="I91" s="164"/>
      <c r="J91" s="51">
        <v>0</v>
      </c>
      <c r="K91" s="51">
        <v>0</v>
      </c>
      <c r="L91" s="163">
        <v>0</v>
      </c>
      <c r="M91" s="164"/>
      <c r="N91" s="164"/>
      <c r="O91" s="163">
        <v>0</v>
      </c>
      <c r="P91" s="164"/>
      <c r="Q91" s="164"/>
    </row>
    <row r="92" spans="2:17">
      <c r="B92" s="52" t="s">
        <v>53</v>
      </c>
      <c r="C92" s="158" t="s">
        <v>52</v>
      </c>
      <c r="D92" s="159"/>
      <c r="E92" s="159"/>
      <c r="F92" s="159"/>
      <c r="G92" s="159"/>
      <c r="H92" s="160">
        <v>6780</v>
      </c>
      <c r="I92" s="159"/>
      <c r="J92" s="53">
        <v>0</v>
      </c>
      <c r="K92" s="53">
        <v>0</v>
      </c>
      <c r="L92" s="160">
        <v>0</v>
      </c>
      <c r="M92" s="159"/>
      <c r="N92" s="159"/>
      <c r="O92" s="160">
        <v>0</v>
      </c>
      <c r="P92" s="159"/>
      <c r="Q92" s="159"/>
    </row>
    <row r="93" spans="2:17">
      <c r="B93" s="36" t="s">
        <v>16</v>
      </c>
      <c r="C93" s="141" t="s">
        <v>17</v>
      </c>
      <c r="D93" s="157"/>
      <c r="E93" s="157"/>
      <c r="F93" s="157"/>
      <c r="G93" s="157"/>
      <c r="H93" s="143">
        <v>6780</v>
      </c>
      <c r="I93" s="157"/>
      <c r="J93" s="37">
        <v>0</v>
      </c>
      <c r="K93" s="37">
        <v>0</v>
      </c>
      <c r="L93" s="143">
        <v>0</v>
      </c>
      <c r="M93" s="157"/>
      <c r="N93" s="157"/>
      <c r="O93" s="143">
        <v>0</v>
      </c>
      <c r="P93" s="157"/>
      <c r="Q93" s="157"/>
    </row>
    <row r="94" spans="2:17">
      <c r="B94" s="36" t="s">
        <v>36</v>
      </c>
      <c r="C94" s="141" t="s">
        <v>37</v>
      </c>
      <c r="D94" s="157"/>
      <c r="E94" s="157"/>
      <c r="F94" s="157"/>
      <c r="G94" s="157"/>
      <c r="H94" s="143">
        <v>3870</v>
      </c>
      <c r="I94" s="157"/>
      <c r="J94" s="37">
        <v>0</v>
      </c>
      <c r="K94" s="37">
        <v>0</v>
      </c>
      <c r="L94" s="143">
        <v>0</v>
      </c>
      <c r="M94" s="157"/>
      <c r="N94" s="157"/>
      <c r="O94" s="143">
        <v>0</v>
      </c>
      <c r="P94" s="157"/>
      <c r="Q94" s="157"/>
    </row>
    <row r="95" spans="2:17">
      <c r="B95" s="36" t="s">
        <v>38</v>
      </c>
      <c r="C95" s="141" t="s">
        <v>39</v>
      </c>
      <c r="D95" s="157"/>
      <c r="E95" s="157"/>
      <c r="F95" s="157"/>
      <c r="G95" s="157"/>
      <c r="H95" s="143">
        <v>2910</v>
      </c>
      <c r="I95" s="157"/>
      <c r="J95" s="37">
        <v>0</v>
      </c>
      <c r="K95" s="37">
        <v>0</v>
      </c>
      <c r="L95" s="143">
        <v>0</v>
      </c>
      <c r="M95" s="157"/>
      <c r="N95" s="157"/>
      <c r="O95" s="143">
        <v>0</v>
      </c>
      <c r="P95" s="157"/>
      <c r="Q95" s="157"/>
    </row>
    <row r="96" spans="2:17" ht="22.5" customHeight="1">
      <c r="B96" s="50" t="s">
        <v>106</v>
      </c>
      <c r="C96" s="161" t="s">
        <v>107</v>
      </c>
      <c r="D96" s="166"/>
      <c r="E96" s="166"/>
      <c r="F96" s="166"/>
      <c r="G96" s="166"/>
      <c r="H96" s="163">
        <v>22760</v>
      </c>
      <c r="I96" s="164"/>
      <c r="J96" s="51">
        <v>3609.38</v>
      </c>
      <c r="K96" s="51">
        <v>48120</v>
      </c>
      <c r="L96" s="163">
        <v>48500</v>
      </c>
      <c r="M96" s="164"/>
      <c r="N96" s="164"/>
      <c r="O96" s="163">
        <v>48900</v>
      </c>
      <c r="P96" s="164"/>
      <c r="Q96" s="164"/>
    </row>
    <row r="97" spans="2:17">
      <c r="B97" s="52" t="s">
        <v>53</v>
      </c>
      <c r="C97" s="158" t="s">
        <v>52</v>
      </c>
      <c r="D97" s="159"/>
      <c r="E97" s="159"/>
      <c r="F97" s="159"/>
      <c r="G97" s="159"/>
      <c r="H97" s="160">
        <v>12800</v>
      </c>
      <c r="I97" s="159"/>
      <c r="J97" s="53">
        <v>850.84</v>
      </c>
      <c r="K97" s="53">
        <v>27720</v>
      </c>
      <c r="L97" s="160">
        <v>28100</v>
      </c>
      <c r="M97" s="159"/>
      <c r="N97" s="159"/>
      <c r="O97" s="160">
        <v>28500</v>
      </c>
      <c r="P97" s="159"/>
      <c r="Q97" s="159"/>
    </row>
    <row r="98" spans="2:17">
      <c r="B98" s="36" t="s">
        <v>16</v>
      </c>
      <c r="C98" s="141" t="s">
        <v>17</v>
      </c>
      <c r="D98" s="157"/>
      <c r="E98" s="157"/>
      <c r="F98" s="157"/>
      <c r="G98" s="157"/>
      <c r="H98" s="143">
        <v>9420</v>
      </c>
      <c r="I98" s="157"/>
      <c r="J98" s="37">
        <v>0</v>
      </c>
      <c r="K98" s="37">
        <v>24800</v>
      </c>
      <c r="L98" s="143">
        <v>25200</v>
      </c>
      <c r="M98" s="157"/>
      <c r="N98" s="157"/>
      <c r="O98" s="143">
        <v>25600</v>
      </c>
      <c r="P98" s="157"/>
      <c r="Q98" s="157"/>
    </row>
    <row r="99" spans="2:17">
      <c r="B99" s="36" t="s">
        <v>38</v>
      </c>
      <c r="C99" s="141" t="s">
        <v>39</v>
      </c>
      <c r="D99" s="157"/>
      <c r="E99" s="157"/>
      <c r="F99" s="157"/>
      <c r="G99" s="157"/>
      <c r="H99" s="143">
        <v>9420</v>
      </c>
      <c r="I99" s="157"/>
      <c r="J99" s="37">
        <v>0</v>
      </c>
      <c r="K99" s="37">
        <v>24800</v>
      </c>
      <c r="L99" s="143">
        <v>25200</v>
      </c>
      <c r="M99" s="157"/>
      <c r="N99" s="157"/>
      <c r="O99" s="143">
        <v>25600</v>
      </c>
      <c r="P99" s="157"/>
      <c r="Q99" s="157"/>
    </row>
    <row r="100" spans="2:17">
      <c r="B100" s="36" t="s">
        <v>18</v>
      </c>
      <c r="C100" s="141" t="s">
        <v>19</v>
      </c>
      <c r="D100" s="157"/>
      <c r="E100" s="157"/>
      <c r="F100" s="157"/>
      <c r="G100" s="157"/>
      <c r="H100" s="143">
        <v>3380</v>
      </c>
      <c r="I100" s="157"/>
      <c r="J100" s="37">
        <v>850.84</v>
      </c>
      <c r="K100" s="37">
        <v>2920</v>
      </c>
      <c r="L100" s="143">
        <v>2900</v>
      </c>
      <c r="M100" s="157"/>
      <c r="N100" s="157"/>
      <c r="O100" s="143">
        <v>2900</v>
      </c>
      <c r="P100" s="157"/>
      <c r="Q100" s="157"/>
    </row>
    <row r="101" spans="2:17">
      <c r="B101" s="36" t="s">
        <v>48</v>
      </c>
      <c r="C101" s="141" t="s">
        <v>49</v>
      </c>
      <c r="D101" s="157"/>
      <c r="E101" s="157"/>
      <c r="F101" s="157"/>
      <c r="G101" s="157"/>
      <c r="H101" s="143">
        <v>3380</v>
      </c>
      <c r="I101" s="157"/>
      <c r="J101" s="37">
        <v>850.84</v>
      </c>
      <c r="K101" s="37">
        <v>2920</v>
      </c>
      <c r="L101" s="143">
        <v>2900</v>
      </c>
      <c r="M101" s="157"/>
      <c r="N101" s="157"/>
      <c r="O101" s="143">
        <v>2900</v>
      </c>
      <c r="P101" s="157"/>
      <c r="Q101" s="157"/>
    </row>
    <row r="102" spans="2:17">
      <c r="B102" s="52" t="s">
        <v>54</v>
      </c>
      <c r="C102" s="158" t="s">
        <v>55</v>
      </c>
      <c r="D102" s="159"/>
      <c r="E102" s="159"/>
      <c r="F102" s="159"/>
      <c r="G102" s="159"/>
      <c r="H102" s="160">
        <v>2860</v>
      </c>
      <c r="I102" s="159"/>
      <c r="J102" s="53">
        <v>0</v>
      </c>
      <c r="K102" s="53">
        <v>7200</v>
      </c>
      <c r="L102" s="160">
        <v>7200</v>
      </c>
      <c r="M102" s="159"/>
      <c r="N102" s="159"/>
      <c r="O102" s="160">
        <v>7200</v>
      </c>
      <c r="P102" s="159"/>
      <c r="Q102" s="159"/>
    </row>
    <row r="103" spans="2:17">
      <c r="B103" s="36" t="s">
        <v>18</v>
      </c>
      <c r="C103" s="141" t="s">
        <v>19</v>
      </c>
      <c r="D103" s="157"/>
      <c r="E103" s="157"/>
      <c r="F103" s="157"/>
      <c r="G103" s="157"/>
      <c r="H103" s="143">
        <v>2860</v>
      </c>
      <c r="I103" s="157"/>
      <c r="J103" s="37">
        <v>0</v>
      </c>
      <c r="K103" s="37">
        <v>7200</v>
      </c>
      <c r="L103" s="143">
        <v>7200</v>
      </c>
      <c r="M103" s="157"/>
      <c r="N103" s="157"/>
      <c r="O103" s="143">
        <v>7200</v>
      </c>
      <c r="P103" s="157"/>
      <c r="Q103" s="157"/>
    </row>
    <row r="104" spans="2:17">
      <c r="B104" s="36" t="s">
        <v>48</v>
      </c>
      <c r="C104" s="141" t="s">
        <v>49</v>
      </c>
      <c r="D104" s="157"/>
      <c r="E104" s="157"/>
      <c r="F104" s="157"/>
      <c r="G104" s="157"/>
      <c r="H104" s="143">
        <v>2860</v>
      </c>
      <c r="I104" s="157"/>
      <c r="J104" s="37">
        <v>0</v>
      </c>
      <c r="K104" s="37">
        <v>7200</v>
      </c>
      <c r="L104" s="143">
        <v>7200</v>
      </c>
      <c r="M104" s="157"/>
      <c r="N104" s="157"/>
      <c r="O104" s="143">
        <v>7200</v>
      </c>
      <c r="P104" s="157"/>
      <c r="Q104" s="157"/>
    </row>
    <row r="105" spans="2:17">
      <c r="B105" s="52" t="s">
        <v>58</v>
      </c>
      <c r="C105" s="158" t="s">
        <v>57</v>
      </c>
      <c r="D105" s="159"/>
      <c r="E105" s="159"/>
      <c r="F105" s="159"/>
      <c r="G105" s="159"/>
      <c r="H105" s="160">
        <v>5400</v>
      </c>
      <c r="I105" s="159"/>
      <c r="J105" s="53">
        <v>520.70000000000005</v>
      </c>
      <c r="K105" s="53">
        <v>8200</v>
      </c>
      <c r="L105" s="160">
        <v>8200</v>
      </c>
      <c r="M105" s="159"/>
      <c r="N105" s="159"/>
      <c r="O105" s="160">
        <v>8200</v>
      </c>
      <c r="P105" s="159"/>
      <c r="Q105" s="159"/>
    </row>
    <row r="106" spans="2:17">
      <c r="B106" s="36" t="s">
        <v>18</v>
      </c>
      <c r="C106" s="141" t="s">
        <v>19</v>
      </c>
      <c r="D106" s="157"/>
      <c r="E106" s="157"/>
      <c r="F106" s="157"/>
      <c r="G106" s="157"/>
      <c r="H106" s="143">
        <v>5400</v>
      </c>
      <c r="I106" s="157"/>
      <c r="J106" s="37">
        <v>520.70000000000005</v>
      </c>
      <c r="K106" s="37">
        <v>8200</v>
      </c>
      <c r="L106" s="143">
        <v>8200</v>
      </c>
      <c r="M106" s="157"/>
      <c r="N106" s="157"/>
      <c r="O106" s="143">
        <v>8200</v>
      </c>
      <c r="P106" s="157"/>
      <c r="Q106" s="157"/>
    </row>
    <row r="107" spans="2:17">
      <c r="B107" s="36" t="s">
        <v>48</v>
      </c>
      <c r="C107" s="141" t="s">
        <v>49</v>
      </c>
      <c r="D107" s="157"/>
      <c r="E107" s="157"/>
      <c r="F107" s="157"/>
      <c r="G107" s="157"/>
      <c r="H107" s="143">
        <v>5400</v>
      </c>
      <c r="I107" s="157"/>
      <c r="J107" s="37">
        <v>520.70000000000005</v>
      </c>
      <c r="K107" s="37">
        <v>8200</v>
      </c>
      <c r="L107" s="143">
        <v>8200</v>
      </c>
      <c r="M107" s="157"/>
      <c r="N107" s="157"/>
      <c r="O107" s="143">
        <v>8200</v>
      </c>
      <c r="P107" s="157"/>
      <c r="Q107" s="157"/>
    </row>
    <row r="108" spans="2:17">
      <c r="B108" s="52" t="s">
        <v>61</v>
      </c>
      <c r="C108" s="158" t="s">
        <v>62</v>
      </c>
      <c r="D108" s="159"/>
      <c r="E108" s="159"/>
      <c r="F108" s="159"/>
      <c r="G108" s="159"/>
      <c r="H108" s="160">
        <v>500</v>
      </c>
      <c r="I108" s="159"/>
      <c r="J108" s="53">
        <v>779.67</v>
      </c>
      <c r="K108" s="53">
        <v>3600</v>
      </c>
      <c r="L108" s="160">
        <v>3600</v>
      </c>
      <c r="M108" s="159"/>
      <c r="N108" s="159"/>
      <c r="O108" s="160">
        <v>3600</v>
      </c>
      <c r="P108" s="159"/>
      <c r="Q108" s="159"/>
    </row>
    <row r="109" spans="2:17">
      <c r="B109" s="36" t="s">
        <v>18</v>
      </c>
      <c r="C109" s="141" t="s">
        <v>19</v>
      </c>
      <c r="D109" s="157"/>
      <c r="E109" s="157"/>
      <c r="F109" s="157"/>
      <c r="G109" s="157"/>
      <c r="H109" s="143">
        <v>500</v>
      </c>
      <c r="I109" s="157"/>
      <c r="J109" s="37">
        <v>779.67</v>
      </c>
      <c r="K109" s="37">
        <v>3600</v>
      </c>
      <c r="L109" s="143">
        <v>3600</v>
      </c>
      <c r="M109" s="157"/>
      <c r="N109" s="157"/>
      <c r="O109" s="143">
        <v>3600</v>
      </c>
      <c r="P109" s="157"/>
      <c r="Q109" s="157"/>
    </row>
    <row r="110" spans="2:17">
      <c r="B110" s="36" t="s">
        <v>48</v>
      </c>
      <c r="C110" s="141" t="s">
        <v>49</v>
      </c>
      <c r="D110" s="157"/>
      <c r="E110" s="157"/>
      <c r="F110" s="157"/>
      <c r="G110" s="157"/>
      <c r="H110" s="143">
        <v>500</v>
      </c>
      <c r="I110" s="157"/>
      <c r="J110" s="37">
        <v>779.67</v>
      </c>
      <c r="K110" s="37">
        <v>3600</v>
      </c>
      <c r="L110" s="143">
        <v>3600</v>
      </c>
      <c r="M110" s="157"/>
      <c r="N110" s="157"/>
      <c r="O110" s="143">
        <v>3600</v>
      </c>
      <c r="P110" s="157"/>
      <c r="Q110" s="157"/>
    </row>
    <row r="111" spans="2:17">
      <c r="B111" s="52" t="s">
        <v>65</v>
      </c>
      <c r="C111" s="158" t="s">
        <v>66</v>
      </c>
      <c r="D111" s="159"/>
      <c r="E111" s="159"/>
      <c r="F111" s="159"/>
      <c r="G111" s="159"/>
      <c r="H111" s="160">
        <v>1200</v>
      </c>
      <c r="I111" s="159"/>
      <c r="J111" s="53">
        <v>1458.17</v>
      </c>
      <c r="K111" s="53">
        <v>1400</v>
      </c>
      <c r="L111" s="160">
        <v>1400</v>
      </c>
      <c r="M111" s="159"/>
      <c r="N111" s="159"/>
      <c r="O111" s="160">
        <v>1400</v>
      </c>
      <c r="P111" s="159"/>
      <c r="Q111" s="159"/>
    </row>
    <row r="112" spans="2:17">
      <c r="B112" s="36" t="s">
        <v>18</v>
      </c>
      <c r="C112" s="141" t="s">
        <v>19</v>
      </c>
      <c r="D112" s="157"/>
      <c r="E112" s="157"/>
      <c r="F112" s="157"/>
      <c r="G112" s="157"/>
      <c r="H112" s="143">
        <v>1200</v>
      </c>
      <c r="I112" s="157"/>
      <c r="J112" s="37">
        <v>1458.17</v>
      </c>
      <c r="K112" s="37">
        <v>1400</v>
      </c>
      <c r="L112" s="143">
        <v>1400</v>
      </c>
      <c r="M112" s="157"/>
      <c r="N112" s="157"/>
      <c r="O112" s="143">
        <v>1400</v>
      </c>
      <c r="P112" s="157"/>
      <c r="Q112" s="157"/>
    </row>
    <row r="113" spans="2:17">
      <c r="B113" s="36" t="s">
        <v>46</v>
      </c>
      <c r="C113" s="141" t="s">
        <v>47</v>
      </c>
      <c r="D113" s="157"/>
      <c r="E113" s="157"/>
      <c r="F113" s="157"/>
      <c r="G113" s="157"/>
      <c r="H113" s="143">
        <v>400</v>
      </c>
      <c r="I113" s="157"/>
      <c r="J113" s="37">
        <v>0</v>
      </c>
      <c r="K113" s="37">
        <v>400</v>
      </c>
      <c r="L113" s="143">
        <v>400</v>
      </c>
      <c r="M113" s="157"/>
      <c r="N113" s="157"/>
      <c r="O113" s="143">
        <v>400</v>
      </c>
      <c r="P113" s="157"/>
      <c r="Q113" s="157"/>
    </row>
    <row r="114" spans="2:17">
      <c r="B114" s="36" t="s">
        <v>48</v>
      </c>
      <c r="C114" s="141" t="s">
        <v>49</v>
      </c>
      <c r="D114" s="157"/>
      <c r="E114" s="157"/>
      <c r="F114" s="157"/>
      <c r="G114" s="157"/>
      <c r="H114" s="143">
        <v>800</v>
      </c>
      <c r="I114" s="157"/>
      <c r="J114" s="37">
        <v>1458.17</v>
      </c>
      <c r="K114" s="37">
        <v>1000</v>
      </c>
      <c r="L114" s="143">
        <v>1000</v>
      </c>
      <c r="M114" s="157"/>
      <c r="N114" s="157"/>
      <c r="O114" s="143">
        <v>1000</v>
      </c>
      <c r="P114" s="157"/>
      <c r="Q114" s="157"/>
    </row>
    <row r="115" spans="2:17" ht="22.5" customHeight="1">
      <c r="B115" s="50" t="s">
        <v>108</v>
      </c>
      <c r="C115" s="161" t="s">
        <v>109</v>
      </c>
      <c r="D115" s="166"/>
      <c r="E115" s="166"/>
      <c r="F115" s="166"/>
      <c r="G115" s="166"/>
      <c r="H115" s="163">
        <v>2250</v>
      </c>
      <c r="I115" s="164"/>
      <c r="J115" s="51">
        <v>3035.97</v>
      </c>
      <c r="K115" s="51">
        <v>1900</v>
      </c>
      <c r="L115" s="163">
        <v>1900</v>
      </c>
      <c r="M115" s="164"/>
      <c r="N115" s="164"/>
      <c r="O115" s="163">
        <v>1900</v>
      </c>
      <c r="P115" s="164"/>
      <c r="Q115" s="164"/>
    </row>
    <row r="116" spans="2:17">
      <c r="B116" s="52" t="s">
        <v>65</v>
      </c>
      <c r="C116" s="158" t="s">
        <v>66</v>
      </c>
      <c r="D116" s="159"/>
      <c r="E116" s="159"/>
      <c r="F116" s="159"/>
      <c r="G116" s="159"/>
      <c r="H116" s="160">
        <v>130</v>
      </c>
      <c r="I116" s="159"/>
      <c r="J116" s="53">
        <v>103.92</v>
      </c>
      <c r="K116" s="53">
        <v>200</v>
      </c>
      <c r="L116" s="160">
        <v>200</v>
      </c>
      <c r="M116" s="159"/>
      <c r="N116" s="159"/>
      <c r="O116" s="160">
        <v>200</v>
      </c>
      <c r="P116" s="159"/>
      <c r="Q116" s="159"/>
    </row>
    <row r="117" spans="2:17">
      <c r="B117" s="36" t="s">
        <v>16</v>
      </c>
      <c r="C117" s="141" t="s">
        <v>17</v>
      </c>
      <c r="D117" s="157"/>
      <c r="E117" s="157"/>
      <c r="F117" s="157"/>
      <c r="G117" s="157"/>
      <c r="H117" s="143">
        <v>130</v>
      </c>
      <c r="I117" s="157"/>
      <c r="J117" s="37">
        <v>103.92</v>
      </c>
      <c r="K117" s="37">
        <v>200</v>
      </c>
      <c r="L117" s="143">
        <v>200</v>
      </c>
      <c r="M117" s="157"/>
      <c r="N117" s="157"/>
      <c r="O117" s="143">
        <v>200</v>
      </c>
      <c r="P117" s="157"/>
      <c r="Q117" s="157"/>
    </row>
    <row r="118" spans="2:17">
      <c r="B118" s="36" t="s">
        <v>38</v>
      </c>
      <c r="C118" s="141" t="s">
        <v>39</v>
      </c>
      <c r="D118" s="157"/>
      <c r="E118" s="157"/>
      <c r="F118" s="157"/>
      <c r="G118" s="157"/>
      <c r="H118" s="143">
        <v>130</v>
      </c>
      <c r="I118" s="157"/>
      <c r="J118" s="37">
        <v>103.92</v>
      </c>
      <c r="K118" s="37">
        <v>200</v>
      </c>
      <c r="L118" s="143">
        <v>200</v>
      </c>
      <c r="M118" s="157"/>
      <c r="N118" s="157"/>
      <c r="O118" s="143">
        <v>200</v>
      </c>
      <c r="P118" s="157"/>
      <c r="Q118" s="157"/>
    </row>
    <row r="119" spans="2:17">
      <c r="B119" s="52" t="s">
        <v>67</v>
      </c>
      <c r="C119" s="158" t="s">
        <v>68</v>
      </c>
      <c r="D119" s="159"/>
      <c r="E119" s="159"/>
      <c r="F119" s="159"/>
      <c r="G119" s="159"/>
      <c r="H119" s="160">
        <v>2120</v>
      </c>
      <c r="I119" s="159"/>
      <c r="J119" s="53">
        <v>2932.05</v>
      </c>
      <c r="K119" s="53">
        <v>1700</v>
      </c>
      <c r="L119" s="160">
        <v>1700</v>
      </c>
      <c r="M119" s="159"/>
      <c r="N119" s="159"/>
      <c r="O119" s="160">
        <v>1700</v>
      </c>
      <c r="P119" s="159"/>
      <c r="Q119" s="159"/>
    </row>
    <row r="120" spans="2:17">
      <c r="B120" s="36" t="s">
        <v>16</v>
      </c>
      <c r="C120" s="141" t="s">
        <v>17</v>
      </c>
      <c r="D120" s="157"/>
      <c r="E120" s="157"/>
      <c r="F120" s="157"/>
      <c r="G120" s="157"/>
      <c r="H120" s="143">
        <v>2120</v>
      </c>
      <c r="I120" s="157"/>
      <c r="J120" s="37">
        <v>2932.05</v>
      </c>
      <c r="K120" s="37">
        <v>1700</v>
      </c>
      <c r="L120" s="143">
        <v>1700</v>
      </c>
      <c r="M120" s="157"/>
      <c r="N120" s="157"/>
      <c r="O120" s="143">
        <v>1700</v>
      </c>
      <c r="P120" s="157"/>
      <c r="Q120" s="157"/>
    </row>
    <row r="121" spans="2:17">
      <c r="B121" s="36" t="s">
        <v>38</v>
      </c>
      <c r="C121" s="141" t="s">
        <v>39</v>
      </c>
      <c r="D121" s="157"/>
      <c r="E121" s="157"/>
      <c r="F121" s="157"/>
      <c r="G121" s="157"/>
      <c r="H121" s="143">
        <v>2120</v>
      </c>
      <c r="I121" s="157"/>
      <c r="J121" s="37">
        <v>2932.05</v>
      </c>
      <c r="K121" s="37">
        <v>1700</v>
      </c>
      <c r="L121" s="143">
        <v>1700</v>
      </c>
      <c r="M121" s="157"/>
      <c r="N121" s="157"/>
      <c r="O121" s="143">
        <v>1700</v>
      </c>
      <c r="P121" s="157"/>
      <c r="Q121" s="157"/>
    </row>
    <row r="122" spans="2:17" ht="22.5">
      <c r="B122" s="50" t="s">
        <v>110</v>
      </c>
      <c r="C122" s="165" t="s">
        <v>111</v>
      </c>
      <c r="D122" s="164"/>
      <c r="E122" s="164"/>
      <c r="F122" s="164"/>
      <c r="G122" s="164"/>
      <c r="H122" s="163">
        <v>1190</v>
      </c>
      <c r="I122" s="164"/>
      <c r="J122" s="51">
        <v>1059.21</v>
      </c>
      <c r="K122" s="51">
        <v>1500</v>
      </c>
      <c r="L122" s="163">
        <v>1500</v>
      </c>
      <c r="M122" s="164"/>
      <c r="N122" s="164"/>
      <c r="O122" s="163">
        <v>1500</v>
      </c>
      <c r="P122" s="164"/>
      <c r="Q122" s="164"/>
    </row>
    <row r="123" spans="2:17">
      <c r="B123" s="52" t="s">
        <v>53</v>
      </c>
      <c r="C123" s="158" t="s">
        <v>52</v>
      </c>
      <c r="D123" s="159"/>
      <c r="E123" s="159"/>
      <c r="F123" s="159"/>
      <c r="G123" s="159"/>
      <c r="H123" s="160">
        <v>1190</v>
      </c>
      <c r="I123" s="159"/>
      <c r="J123" s="53">
        <v>1059.21</v>
      </c>
      <c r="K123" s="53">
        <v>1500</v>
      </c>
      <c r="L123" s="160">
        <v>1500</v>
      </c>
      <c r="M123" s="159"/>
      <c r="N123" s="159"/>
      <c r="O123" s="160">
        <v>1500</v>
      </c>
      <c r="P123" s="159"/>
      <c r="Q123" s="159"/>
    </row>
    <row r="124" spans="2:17">
      <c r="B124" s="36" t="s">
        <v>16</v>
      </c>
      <c r="C124" s="141" t="s">
        <v>17</v>
      </c>
      <c r="D124" s="157"/>
      <c r="E124" s="157"/>
      <c r="F124" s="157"/>
      <c r="G124" s="157"/>
      <c r="H124" s="143">
        <v>1190</v>
      </c>
      <c r="I124" s="157"/>
      <c r="J124" s="37">
        <v>1059.21</v>
      </c>
      <c r="K124" s="37">
        <v>1500</v>
      </c>
      <c r="L124" s="143">
        <v>1500</v>
      </c>
      <c r="M124" s="157"/>
      <c r="N124" s="157"/>
      <c r="O124" s="143">
        <v>1500</v>
      </c>
      <c r="P124" s="157"/>
      <c r="Q124" s="157"/>
    </row>
    <row r="125" spans="2:17">
      <c r="B125" s="36" t="s">
        <v>38</v>
      </c>
      <c r="C125" s="141" t="s">
        <v>39</v>
      </c>
      <c r="D125" s="157"/>
      <c r="E125" s="157"/>
      <c r="F125" s="157"/>
      <c r="G125" s="157"/>
      <c r="H125" s="143">
        <v>1190</v>
      </c>
      <c r="I125" s="157"/>
      <c r="J125" s="37">
        <v>1059.21</v>
      </c>
      <c r="K125" s="37">
        <v>1500</v>
      </c>
      <c r="L125" s="143">
        <v>1500</v>
      </c>
      <c r="M125" s="157"/>
      <c r="N125" s="157"/>
      <c r="O125" s="143">
        <v>1500</v>
      </c>
      <c r="P125" s="157"/>
      <c r="Q125" s="157"/>
    </row>
    <row r="126" spans="2:17" ht="22.5">
      <c r="B126" s="50" t="s">
        <v>112</v>
      </c>
      <c r="C126" s="161" t="s">
        <v>113</v>
      </c>
      <c r="D126" s="162"/>
      <c r="E126" s="162"/>
      <c r="F126" s="162"/>
      <c r="G126" s="162"/>
      <c r="H126" s="163">
        <v>1020</v>
      </c>
      <c r="I126" s="164"/>
      <c r="J126" s="51">
        <v>0</v>
      </c>
      <c r="K126" s="51">
        <v>200</v>
      </c>
      <c r="L126" s="163">
        <v>200</v>
      </c>
      <c r="M126" s="164"/>
      <c r="N126" s="164"/>
      <c r="O126" s="163">
        <v>200</v>
      </c>
      <c r="P126" s="164"/>
      <c r="Q126" s="164"/>
    </row>
    <row r="127" spans="2:17">
      <c r="B127" s="52" t="s">
        <v>53</v>
      </c>
      <c r="C127" s="158" t="s">
        <v>52</v>
      </c>
      <c r="D127" s="159"/>
      <c r="E127" s="159"/>
      <c r="F127" s="159"/>
      <c r="G127" s="159"/>
      <c r="H127" s="160">
        <v>240</v>
      </c>
      <c r="I127" s="159"/>
      <c r="J127" s="53">
        <v>0</v>
      </c>
      <c r="K127" s="53">
        <v>200</v>
      </c>
      <c r="L127" s="160">
        <v>200</v>
      </c>
      <c r="M127" s="159"/>
      <c r="N127" s="159"/>
      <c r="O127" s="160">
        <v>200</v>
      </c>
      <c r="P127" s="159"/>
      <c r="Q127" s="159"/>
    </row>
    <row r="128" spans="2:17">
      <c r="B128" s="36" t="s">
        <v>16</v>
      </c>
      <c r="C128" s="141" t="s">
        <v>17</v>
      </c>
      <c r="D128" s="157"/>
      <c r="E128" s="157"/>
      <c r="F128" s="157"/>
      <c r="G128" s="157"/>
      <c r="H128" s="143">
        <v>240</v>
      </c>
      <c r="I128" s="157"/>
      <c r="J128" s="37">
        <v>0</v>
      </c>
      <c r="K128" s="37">
        <v>200</v>
      </c>
      <c r="L128" s="143">
        <v>200</v>
      </c>
      <c r="M128" s="157"/>
      <c r="N128" s="157"/>
      <c r="O128" s="143">
        <v>200</v>
      </c>
      <c r="P128" s="157"/>
      <c r="Q128" s="157"/>
    </row>
    <row r="129" spans="2:17">
      <c r="B129" s="36" t="s">
        <v>44</v>
      </c>
      <c r="C129" s="141" t="s">
        <v>45</v>
      </c>
      <c r="D129" s="157"/>
      <c r="E129" s="157"/>
      <c r="F129" s="157"/>
      <c r="G129" s="157"/>
      <c r="H129" s="143">
        <v>240</v>
      </c>
      <c r="I129" s="157"/>
      <c r="J129" s="37">
        <v>0</v>
      </c>
      <c r="K129" s="37">
        <v>200</v>
      </c>
      <c r="L129" s="143">
        <v>200</v>
      </c>
      <c r="M129" s="157"/>
      <c r="N129" s="157"/>
      <c r="O129" s="143">
        <v>200</v>
      </c>
      <c r="P129" s="157"/>
      <c r="Q129" s="157"/>
    </row>
    <row r="130" spans="2:17">
      <c r="B130" s="52" t="s">
        <v>65</v>
      </c>
      <c r="C130" s="158" t="s">
        <v>66</v>
      </c>
      <c r="D130" s="159"/>
      <c r="E130" s="159"/>
      <c r="F130" s="159"/>
      <c r="G130" s="159"/>
      <c r="H130" s="160">
        <v>780</v>
      </c>
      <c r="I130" s="159"/>
      <c r="J130" s="53">
        <v>0</v>
      </c>
      <c r="K130" s="53">
        <v>0</v>
      </c>
      <c r="L130" s="160">
        <v>0</v>
      </c>
      <c r="M130" s="159"/>
      <c r="N130" s="159"/>
      <c r="O130" s="160">
        <v>0</v>
      </c>
      <c r="P130" s="159"/>
      <c r="Q130" s="159"/>
    </row>
    <row r="131" spans="2:17">
      <c r="B131" s="36" t="s">
        <v>16</v>
      </c>
      <c r="C131" s="141" t="s">
        <v>17</v>
      </c>
      <c r="D131" s="157"/>
      <c r="E131" s="157"/>
      <c r="F131" s="157"/>
      <c r="G131" s="157"/>
      <c r="H131" s="143">
        <v>780</v>
      </c>
      <c r="I131" s="157"/>
      <c r="J131" s="37">
        <v>0</v>
      </c>
      <c r="K131" s="37">
        <v>0</v>
      </c>
      <c r="L131" s="143">
        <v>0</v>
      </c>
      <c r="M131" s="157"/>
      <c r="N131" s="157"/>
      <c r="O131" s="143">
        <v>0</v>
      </c>
      <c r="P131" s="157"/>
      <c r="Q131" s="157"/>
    </row>
    <row r="132" spans="2:17">
      <c r="B132" s="36" t="s">
        <v>44</v>
      </c>
      <c r="C132" s="141" t="s">
        <v>45</v>
      </c>
      <c r="D132" s="157"/>
      <c r="E132" s="157"/>
      <c r="F132" s="157"/>
      <c r="G132" s="157"/>
      <c r="H132" s="143">
        <v>780</v>
      </c>
      <c r="I132" s="157"/>
      <c r="J132" s="37">
        <v>0</v>
      </c>
      <c r="K132" s="37">
        <v>0</v>
      </c>
      <c r="L132" s="143">
        <v>0</v>
      </c>
      <c r="M132" s="157"/>
      <c r="N132" s="157"/>
      <c r="O132" s="143">
        <v>0</v>
      </c>
      <c r="P132" s="157"/>
      <c r="Q132" s="157"/>
    </row>
    <row r="135" spans="2:17">
      <c r="K135" t="s">
        <v>114</v>
      </c>
    </row>
    <row r="137" spans="2:17">
      <c r="K137" s="44"/>
      <c r="L137" s="44"/>
      <c r="M137" s="44"/>
      <c r="N137" s="44"/>
      <c r="O137" s="44"/>
      <c r="P137" s="44"/>
      <c r="Q137" s="45"/>
    </row>
    <row r="138" spans="2:17">
      <c r="K138" t="s">
        <v>115</v>
      </c>
    </row>
  </sheetData>
  <mergeCells count="510">
    <mergeCell ref="N2:O2"/>
    <mergeCell ref="B2:F2"/>
    <mergeCell ref="B3:E3"/>
    <mergeCell ref="M3:O3"/>
    <mergeCell ref="B4:D4"/>
    <mergeCell ref="G4:H4"/>
    <mergeCell ref="B6:Q6"/>
    <mergeCell ref="H7:I7"/>
    <mergeCell ref="L7:N7"/>
    <mergeCell ref="O7:Q7"/>
    <mergeCell ref="C8:G8"/>
    <mergeCell ref="H8:I8"/>
    <mergeCell ref="L8:N8"/>
    <mergeCell ref="O8:Q8"/>
    <mergeCell ref="C9:G9"/>
    <mergeCell ref="H9:I9"/>
    <mergeCell ref="L9:N9"/>
    <mergeCell ref="O9:Q9"/>
    <mergeCell ref="C10:G10"/>
    <mergeCell ref="H10:I10"/>
    <mergeCell ref="L10:N10"/>
    <mergeCell ref="O10:Q10"/>
    <mergeCell ref="C11:G11"/>
    <mergeCell ref="H11:I11"/>
    <mergeCell ref="L11:N11"/>
    <mergeCell ref="O11:Q11"/>
    <mergeCell ref="C12:G12"/>
    <mergeCell ref="H12:I12"/>
    <mergeCell ref="L12:N12"/>
    <mergeCell ref="O12:Q12"/>
    <mergeCell ref="C13:G13"/>
    <mergeCell ref="H13:I13"/>
    <mergeCell ref="L13:N13"/>
    <mergeCell ref="O13:Q13"/>
    <mergeCell ref="C14:G14"/>
    <mergeCell ref="H14:I14"/>
    <mergeCell ref="L14:N14"/>
    <mergeCell ref="O14:Q14"/>
    <mergeCell ref="C15:G15"/>
    <mergeCell ref="H15:I15"/>
    <mergeCell ref="L15:N15"/>
    <mergeCell ref="O15:Q15"/>
    <mergeCell ref="C16:G16"/>
    <mergeCell ref="H16:I16"/>
    <mergeCell ref="L16:N16"/>
    <mergeCell ref="O16:Q16"/>
    <mergeCell ref="C17:G17"/>
    <mergeCell ref="H17:I17"/>
    <mergeCell ref="L17:N17"/>
    <mergeCell ref="O17:Q17"/>
    <mergeCell ref="C18:G18"/>
    <mergeCell ref="H18:I18"/>
    <mergeCell ref="L18:N18"/>
    <mergeCell ref="O18:Q18"/>
    <mergeCell ref="C19:G19"/>
    <mergeCell ref="H19:I19"/>
    <mergeCell ref="L19:N19"/>
    <mergeCell ref="O19:Q19"/>
    <mergeCell ref="C20:G20"/>
    <mergeCell ref="H20:I20"/>
    <mergeCell ref="L20:N20"/>
    <mergeCell ref="O20:Q20"/>
    <mergeCell ref="C21:G21"/>
    <mergeCell ref="H21:I21"/>
    <mergeCell ref="L21:N21"/>
    <mergeCell ref="O21:Q21"/>
    <mergeCell ref="C22:G22"/>
    <mergeCell ref="H22:I22"/>
    <mergeCell ref="L22:N22"/>
    <mergeCell ref="O22:Q22"/>
    <mergeCell ref="C23:G23"/>
    <mergeCell ref="H23:I23"/>
    <mergeCell ref="L23:N23"/>
    <mergeCell ref="O23:Q23"/>
    <mergeCell ref="C24:G24"/>
    <mergeCell ref="H24:I24"/>
    <mergeCell ref="L24:N24"/>
    <mergeCell ref="O24:Q24"/>
    <mergeCell ref="C25:G25"/>
    <mergeCell ref="H25:I25"/>
    <mergeCell ref="L25:N25"/>
    <mergeCell ref="O25:Q25"/>
    <mergeCell ref="C26:G26"/>
    <mergeCell ref="H26:I26"/>
    <mergeCell ref="L26:N26"/>
    <mergeCell ref="O26:Q26"/>
    <mergeCell ref="C27:G27"/>
    <mergeCell ref="H27:I27"/>
    <mergeCell ref="L27:N27"/>
    <mergeCell ref="O27:Q27"/>
    <mergeCell ref="C28:G28"/>
    <mergeCell ref="H28:I28"/>
    <mergeCell ref="L28:N28"/>
    <mergeCell ref="O28:Q28"/>
    <mergeCell ref="C29:G29"/>
    <mergeCell ref="H29:I29"/>
    <mergeCell ref="L29:N29"/>
    <mergeCell ref="O29:Q29"/>
    <mergeCell ref="C30:G30"/>
    <mergeCell ref="H30:I30"/>
    <mergeCell ref="L30:N30"/>
    <mergeCell ref="O30:Q30"/>
    <mergeCell ref="C31:G31"/>
    <mergeCell ref="H31:I31"/>
    <mergeCell ref="L31:N31"/>
    <mergeCell ref="O31:Q31"/>
    <mergeCell ref="C32:G32"/>
    <mergeCell ref="H32:I32"/>
    <mergeCell ref="L32:N32"/>
    <mergeCell ref="O32:Q32"/>
    <mergeCell ref="C33:G33"/>
    <mergeCell ref="H33:I33"/>
    <mergeCell ref="L33:N33"/>
    <mergeCell ref="O33:Q33"/>
    <mergeCell ref="C34:G34"/>
    <mergeCell ref="H34:I34"/>
    <mergeCell ref="L34:N34"/>
    <mergeCell ref="O34:Q34"/>
    <mergeCell ref="C35:G35"/>
    <mergeCell ref="H35:I35"/>
    <mergeCell ref="L35:N35"/>
    <mergeCell ref="O35:Q35"/>
    <mergeCell ref="C36:G36"/>
    <mergeCell ref="H36:I36"/>
    <mergeCell ref="L36:N36"/>
    <mergeCell ref="O36:Q36"/>
    <mergeCell ref="C37:G37"/>
    <mergeCell ref="H37:I37"/>
    <mergeCell ref="L37:N37"/>
    <mergeCell ref="O37:Q37"/>
    <mergeCell ref="C38:G38"/>
    <mergeCell ref="H38:I38"/>
    <mergeCell ref="L38:N38"/>
    <mergeCell ref="O38:Q38"/>
    <mergeCell ref="C39:G39"/>
    <mergeCell ref="H39:I39"/>
    <mergeCell ref="L39:N39"/>
    <mergeCell ref="O39:Q39"/>
    <mergeCell ref="C40:G40"/>
    <mergeCell ref="H40:I40"/>
    <mergeCell ref="L40:N40"/>
    <mergeCell ref="O40:Q40"/>
    <mergeCell ref="C41:G41"/>
    <mergeCell ref="H41:I41"/>
    <mergeCell ref="L41:N41"/>
    <mergeCell ref="O41:Q41"/>
    <mergeCell ref="C42:G42"/>
    <mergeCell ref="H42:I42"/>
    <mergeCell ref="L42:N42"/>
    <mergeCell ref="O42:Q42"/>
    <mergeCell ref="C43:G43"/>
    <mergeCell ref="H43:I43"/>
    <mergeCell ref="L43:N43"/>
    <mergeCell ref="O43:Q43"/>
    <mergeCell ref="C44:G44"/>
    <mergeCell ref="H44:I44"/>
    <mergeCell ref="L44:N44"/>
    <mergeCell ref="O44:Q44"/>
    <mergeCell ref="C45:G45"/>
    <mergeCell ref="H45:I45"/>
    <mergeCell ref="L45:N45"/>
    <mergeCell ref="O45:Q45"/>
    <mergeCell ref="C46:G46"/>
    <mergeCell ref="H46:I46"/>
    <mergeCell ref="L46:N46"/>
    <mergeCell ref="O46:Q46"/>
    <mergeCell ref="C47:G47"/>
    <mergeCell ref="H47:I47"/>
    <mergeCell ref="L47:N47"/>
    <mergeCell ref="O47:Q47"/>
    <mergeCell ref="C48:G48"/>
    <mergeCell ref="H48:I48"/>
    <mergeCell ref="L48:N48"/>
    <mergeCell ref="O48:Q48"/>
    <mergeCell ref="C49:G49"/>
    <mergeCell ref="H49:I49"/>
    <mergeCell ref="L49:N49"/>
    <mergeCell ref="O49:Q49"/>
    <mergeCell ref="C50:G50"/>
    <mergeCell ref="H50:I50"/>
    <mergeCell ref="L50:N50"/>
    <mergeCell ref="O50:Q50"/>
    <mergeCell ref="C51:G51"/>
    <mergeCell ref="H51:I51"/>
    <mergeCell ref="L51:N51"/>
    <mergeCell ref="O51:Q51"/>
    <mergeCell ref="C52:G52"/>
    <mergeCell ref="H52:I52"/>
    <mergeCell ref="L52:N52"/>
    <mergeCell ref="O52:Q52"/>
    <mergeCell ref="C53:G53"/>
    <mergeCell ref="H53:I53"/>
    <mergeCell ref="L53:N53"/>
    <mergeCell ref="O53:Q53"/>
    <mergeCell ref="C54:G54"/>
    <mergeCell ref="H54:I54"/>
    <mergeCell ref="L54:N54"/>
    <mergeCell ref="O54:Q54"/>
    <mergeCell ref="C55:G55"/>
    <mergeCell ref="H55:I55"/>
    <mergeCell ref="L55:N55"/>
    <mergeCell ref="O55:Q55"/>
    <mergeCell ref="C56:G56"/>
    <mergeCell ref="H56:I56"/>
    <mergeCell ref="L56:N56"/>
    <mergeCell ref="O56:Q56"/>
    <mergeCell ref="C57:G57"/>
    <mergeCell ref="H57:I57"/>
    <mergeCell ref="L57:N57"/>
    <mergeCell ref="O57:Q57"/>
    <mergeCell ref="C58:G58"/>
    <mergeCell ref="H58:I58"/>
    <mergeCell ref="L58:N58"/>
    <mergeCell ref="O58:Q58"/>
    <mergeCell ref="C59:G59"/>
    <mergeCell ref="H59:I59"/>
    <mergeCell ref="L59:N59"/>
    <mergeCell ref="O59:Q59"/>
    <mergeCell ref="C60:G60"/>
    <mergeCell ref="H60:I60"/>
    <mergeCell ref="L60:N60"/>
    <mergeCell ref="O60:Q60"/>
    <mergeCell ref="C61:G61"/>
    <mergeCell ref="H61:I61"/>
    <mergeCell ref="L61:N61"/>
    <mergeCell ref="O61:Q61"/>
    <mergeCell ref="C62:G62"/>
    <mergeCell ref="H62:I62"/>
    <mergeCell ref="L62:N62"/>
    <mergeCell ref="O62:Q62"/>
    <mergeCell ref="C63:G63"/>
    <mergeCell ref="H63:I63"/>
    <mergeCell ref="L63:N63"/>
    <mergeCell ref="O63:Q63"/>
    <mergeCell ref="C64:G64"/>
    <mergeCell ref="H64:I64"/>
    <mergeCell ref="L64:N64"/>
    <mergeCell ref="O64:Q64"/>
    <mergeCell ref="C65:G65"/>
    <mergeCell ref="H65:I65"/>
    <mergeCell ref="L65:N65"/>
    <mergeCell ref="O65:Q65"/>
    <mergeCell ref="C66:G66"/>
    <mergeCell ref="H66:I66"/>
    <mergeCell ref="L66:N66"/>
    <mergeCell ref="O66:Q66"/>
    <mergeCell ref="C67:G67"/>
    <mergeCell ref="H67:I67"/>
    <mergeCell ref="L67:N67"/>
    <mergeCell ref="O67:Q67"/>
    <mergeCell ref="C68:G68"/>
    <mergeCell ref="H68:I68"/>
    <mergeCell ref="L68:N68"/>
    <mergeCell ref="O68:Q68"/>
    <mergeCell ref="C69:G69"/>
    <mergeCell ref="H69:I69"/>
    <mergeCell ref="L69:N69"/>
    <mergeCell ref="O69:Q69"/>
    <mergeCell ref="C70:G70"/>
    <mergeCell ref="H70:I70"/>
    <mergeCell ref="L70:N70"/>
    <mergeCell ref="O70:Q70"/>
    <mergeCell ref="C71:G71"/>
    <mergeCell ref="H71:I71"/>
    <mergeCell ref="L71:N71"/>
    <mergeCell ref="O71:Q71"/>
    <mergeCell ref="C72:G72"/>
    <mergeCell ref="H72:I72"/>
    <mergeCell ref="L72:N72"/>
    <mergeCell ref="O72:Q72"/>
    <mergeCell ref="C73:G73"/>
    <mergeCell ref="H73:I73"/>
    <mergeCell ref="L73:N73"/>
    <mergeCell ref="O73:Q73"/>
    <mergeCell ref="C74:G74"/>
    <mergeCell ref="H74:I74"/>
    <mergeCell ref="L74:N74"/>
    <mergeCell ref="O74:Q74"/>
    <mergeCell ref="C75:G75"/>
    <mergeCell ref="H75:I75"/>
    <mergeCell ref="L75:N75"/>
    <mergeCell ref="O75:Q75"/>
    <mergeCell ref="C76:G76"/>
    <mergeCell ref="H76:I76"/>
    <mergeCell ref="L76:N76"/>
    <mergeCell ref="O76:Q76"/>
    <mergeCell ref="C77:G77"/>
    <mergeCell ref="H77:I77"/>
    <mergeCell ref="L77:N77"/>
    <mergeCell ref="O77:Q77"/>
    <mergeCell ref="C78:G78"/>
    <mergeCell ref="H78:I78"/>
    <mergeCell ref="L78:N78"/>
    <mergeCell ref="O78:Q78"/>
    <mergeCell ref="C79:G79"/>
    <mergeCell ref="H79:I79"/>
    <mergeCell ref="L79:N79"/>
    <mergeCell ref="O79:Q79"/>
    <mergeCell ref="C80:G80"/>
    <mergeCell ref="H80:I80"/>
    <mergeCell ref="L80:N80"/>
    <mergeCell ref="O80:Q80"/>
    <mergeCell ref="C81:G81"/>
    <mergeCell ref="H81:I81"/>
    <mergeCell ref="L81:N81"/>
    <mergeCell ref="O81:Q81"/>
    <mergeCell ref="C82:G82"/>
    <mergeCell ref="H82:I82"/>
    <mergeCell ref="L82:N82"/>
    <mergeCell ref="O82:Q82"/>
    <mergeCell ref="C83:G83"/>
    <mergeCell ref="H83:I83"/>
    <mergeCell ref="L83:N83"/>
    <mergeCell ref="O83:Q83"/>
    <mergeCell ref="C84:G84"/>
    <mergeCell ref="H84:I84"/>
    <mergeCell ref="L84:N84"/>
    <mergeCell ref="O84:Q84"/>
    <mergeCell ref="C85:G85"/>
    <mergeCell ref="H85:I85"/>
    <mergeCell ref="L85:N85"/>
    <mergeCell ref="O85:Q85"/>
    <mergeCell ref="C86:G86"/>
    <mergeCell ref="H86:I86"/>
    <mergeCell ref="L86:N86"/>
    <mergeCell ref="O86:Q86"/>
    <mergeCell ref="C87:G87"/>
    <mergeCell ref="H87:I87"/>
    <mergeCell ref="L87:N87"/>
    <mergeCell ref="O87:Q87"/>
    <mergeCell ref="C88:G88"/>
    <mergeCell ref="H88:I88"/>
    <mergeCell ref="L88:N88"/>
    <mergeCell ref="O88:Q88"/>
    <mergeCell ref="C89:G89"/>
    <mergeCell ref="H89:I89"/>
    <mergeCell ref="L89:N89"/>
    <mergeCell ref="O89:Q89"/>
    <mergeCell ref="C90:G90"/>
    <mergeCell ref="H90:I90"/>
    <mergeCell ref="L90:N90"/>
    <mergeCell ref="O90:Q90"/>
    <mergeCell ref="C91:G91"/>
    <mergeCell ref="H91:I91"/>
    <mergeCell ref="L91:N91"/>
    <mergeCell ref="O91:Q91"/>
    <mergeCell ref="C92:G92"/>
    <mergeCell ref="H92:I92"/>
    <mergeCell ref="L92:N92"/>
    <mergeCell ref="O92:Q92"/>
    <mergeCell ref="C93:G93"/>
    <mergeCell ref="H93:I93"/>
    <mergeCell ref="L93:N93"/>
    <mergeCell ref="O93:Q93"/>
    <mergeCell ref="C94:G94"/>
    <mergeCell ref="H94:I94"/>
    <mergeCell ref="L94:N94"/>
    <mergeCell ref="O94:Q94"/>
    <mergeCell ref="C95:G95"/>
    <mergeCell ref="H95:I95"/>
    <mergeCell ref="L95:N95"/>
    <mergeCell ref="O95:Q95"/>
    <mergeCell ref="C96:G96"/>
    <mergeCell ref="H96:I96"/>
    <mergeCell ref="L96:N96"/>
    <mergeCell ref="O96:Q96"/>
    <mergeCell ref="C97:G97"/>
    <mergeCell ref="H97:I97"/>
    <mergeCell ref="L97:N97"/>
    <mergeCell ref="O97:Q97"/>
    <mergeCell ref="C98:G98"/>
    <mergeCell ref="H98:I98"/>
    <mergeCell ref="L98:N98"/>
    <mergeCell ref="O98:Q98"/>
    <mergeCell ref="C99:G99"/>
    <mergeCell ref="H99:I99"/>
    <mergeCell ref="L99:N99"/>
    <mergeCell ref="O99:Q99"/>
    <mergeCell ref="C100:G100"/>
    <mergeCell ref="H100:I100"/>
    <mergeCell ref="L100:N100"/>
    <mergeCell ref="O100:Q100"/>
    <mergeCell ref="C101:G101"/>
    <mergeCell ref="H101:I101"/>
    <mergeCell ref="L101:N101"/>
    <mergeCell ref="O101:Q101"/>
    <mergeCell ref="C102:G102"/>
    <mergeCell ref="H102:I102"/>
    <mergeCell ref="L102:N102"/>
    <mergeCell ref="O102:Q102"/>
    <mergeCell ref="C103:G103"/>
    <mergeCell ref="H103:I103"/>
    <mergeCell ref="L103:N103"/>
    <mergeCell ref="O103:Q103"/>
    <mergeCell ref="C104:G104"/>
    <mergeCell ref="H104:I104"/>
    <mergeCell ref="L104:N104"/>
    <mergeCell ref="O104:Q104"/>
    <mergeCell ref="C105:G105"/>
    <mergeCell ref="H105:I105"/>
    <mergeCell ref="L105:N105"/>
    <mergeCell ref="O105:Q105"/>
    <mergeCell ref="C106:G106"/>
    <mergeCell ref="H106:I106"/>
    <mergeCell ref="L106:N106"/>
    <mergeCell ref="O106:Q106"/>
    <mergeCell ref="C107:G107"/>
    <mergeCell ref="H107:I107"/>
    <mergeCell ref="L107:N107"/>
    <mergeCell ref="O107:Q107"/>
    <mergeCell ref="C108:G108"/>
    <mergeCell ref="H108:I108"/>
    <mergeCell ref="L108:N108"/>
    <mergeCell ref="O108:Q108"/>
    <mergeCell ref="C109:G109"/>
    <mergeCell ref="H109:I109"/>
    <mergeCell ref="L109:N109"/>
    <mergeCell ref="O109:Q109"/>
    <mergeCell ref="C110:G110"/>
    <mergeCell ref="H110:I110"/>
    <mergeCell ref="L110:N110"/>
    <mergeCell ref="O110:Q110"/>
    <mergeCell ref="C111:G111"/>
    <mergeCell ref="H111:I111"/>
    <mergeCell ref="L111:N111"/>
    <mergeCell ref="O111:Q111"/>
    <mergeCell ref="C112:G112"/>
    <mergeCell ref="H112:I112"/>
    <mergeCell ref="L112:N112"/>
    <mergeCell ref="O112:Q112"/>
    <mergeCell ref="C113:G113"/>
    <mergeCell ref="H113:I113"/>
    <mergeCell ref="L113:N113"/>
    <mergeCell ref="O113:Q113"/>
    <mergeCell ref="C114:G114"/>
    <mergeCell ref="H114:I114"/>
    <mergeCell ref="L114:N114"/>
    <mergeCell ref="O114:Q114"/>
    <mergeCell ref="C115:G115"/>
    <mergeCell ref="H115:I115"/>
    <mergeCell ref="L115:N115"/>
    <mergeCell ref="O115:Q115"/>
    <mergeCell ref="C116:G116"/>
    <mergeCell ref="H116:I116"/>
    <mergeCell ref="L116:N116"/>
    <mergeCell ref="O116:Q116"/>
    <mergeCell ref="C117:G117"/>
    <mergeCell ref="H117:I117"/>
    <mergeCell ref="L117:N117"/>
    <mergeCell ref="O117:Q117"/>
    <mergeCell ref="C118:G118"/>
    <mergeCell ref="H118:I118"/>
    <mergeCell ref="L118:N118"/>
    <mergeCell ref="O118:Q118"/>
    <mergeCell ref="C119:G119"/>
    <mergeCell ref="H119:I119"/>
    <mergeCell ref="L119:N119"/>
    <mergeCell ref="O119:Q119"/>
    <mergeCell ref="C120:G120"/>
    <mergeCell ref="H120:I120"/>
    <mergeCell ref="L120:N120"/>
    <mergeCell ref="O120:Q120"/>
    <mergeCell ref="C121:G121"/>
    <mergeCell ref="H121:I121"/>
    <mergeCell ref="L121:N121"/>
    <mergeCell ref="O121:Q121"/>
    <mergeCell ref="C122:G122"/>
    <mergeCell ref="H122:I122"/>
    <mergeCell ref="L122:N122"/>
    <mergeCell ref="O122:Q122"/>
    <mergeCell ref="C123:G123"/>
    <mergeCell ref="H123:I123"/>
    <mergeCell ref="L123:N123"/>
    <mergeCell ref="O123:Q123"/>
    <mergeCell ref="C124:G124"/>
    <mergeCell ref="H124:I124"/>
    <mergeCell ref="L124:N124"/>
    <mergeCell ref="O124:Q124"/>
    <mergeCell ref="C125:G125"/>
    <mergeCell ref="H125:I125"/>
    <mergeCell ref="L125:N125"/>
    <mergeCell ref="O125:Q125"/>
    <mergeCell ref="C126:G126"/>
    <mergeCell ref="H126:I126"/>
    <mergeCell ref="L126:N126"/>
    <mergeCell ref="O126:Q126"/>
    <mergeCell ref="C127:G127"/>
    <mergeCell ref="H127:I127"/>
    <mergeCell ref="L127:N127"/>
    <mergeCell ref="O127:Q127"/>
    <mergeCell ref="C128:G128"/>
    <mergeCell ref="H128:I128"/>
    <mergeCell ref="L128:N128"/>
    <mergeCell ref="O128:Q128"/>
    <mergeCell ref="C129:G129"/>
    <mergeCell ref="H129:I129"/>
    <mergeCell ref="L129:N129"/>
    <mergeCell ref="O129:Q129"/>
    <mergeCell ref="C130:G130"/>
    <mergeCell ref="H130:I130"/>
    <mergeCell ref="L130:N130"/>
    <mergeCell ref="O130:Q130"/>
    <mergeCell ref="C131:G131"/>
    <mergeCell ref="H131:I131"/>
    <mergeCell ref="L131:N131"/>
    <mergeCell ref="O131:Q131"/>
    <mergeCell ref="C132:G132"/>
    <mergeCell ref="H132:I132"/>
    <mergeCell ref="L132:N132"/>
    <mergeCell ref="O132:Q13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5"/>
  <sheetViews>
    <sheetView workbookViewId="0">
      <selection activeCell="J8" sqref="J8"/>
    </sheetView>
  </sheetViews>
  <sheetFormatPr defaultRowHeight="12.75"/>
  <cols>
    <col min="1" max="1" width="110.85546875" customWidth="1"/>
    <col min="2" max="2" width="29.140625" customWidth="1"/>
    <col min="3" max="3" width="46.42578125" customWidth="1"/>
  </cols>
  <sheetData>
    <row r="1" spans="1:9" ht="18.75">
      <c r="A1" s="173" t="s">
        <v>117</v>
      </c>
      <c r="B1" s="173"/>
      <c r="C1" s="173"/>
      <c r="D1" s="173"/>
      <c r="E1" s="173"/>
      <c r="F1" s="173"/>
      <c r="G1" s="173"/>
      <c r="H1" s="173"/>
      <c r="I1" s="95"/>
    </row>
    <row r="2" spans="1:9" ht="18.75">
      <c r="A2" s="173" t="s">
        <v>118</v>
      </c>
      <c r="B2" s="173"/>
      <c r="C2" s="173"/>
      <c r="D2" s="173"/>
      <c r="E2" s="173"/>
      <c r="F2" s="173"/>
      <c r="G2" s="173"/>
      <c r="H2" s="173"/>
      <c r="I2" s="95"/>
    </row>
    <row r="3" spans="1:9" ht="18.75">
      <c r="A3" s="173" t="s">
        <v>119</v>
      </c>
      <c r="B3" s="173"/>
      <c r="C3" s="173"/>
      <c r="D3" s="173"/>
      <c r="E3" s="173"/>
      <c r="F3" s="173"/>
      <c r="G3" s="173"/>
      <c r="H3" s="173"/>
      <c r="I3" s="95"/>
    </row>
    <row r="4" spans="1:9" ht="15.75">
      <c r="A4" s="54"/>
    </row>
    <row r="5" spans="1:9" ht="18.75">
      <c r="A5" s="173" t="s">
        <v>252</v>
      </c>
      <c r="B5" s="173"/>
      <c r="C5" s="173"/>
      <c r="D5" s="173"/>
      <c r="E5" s="173"/>
      <c r="F5" s="173"/>
      <c r="G5" s="173"/>
      <c r="H5" s="173"/>
      <c r="I5" s="94"/>
    </row>
    <row r="6" spans="1:9" ht="14.25">
      <c r="A6" s="68"/>
    </row>
    <row r="7" spans="1:9" ht="15.75">
      <c r="A7" s="56" t="s">
        <v>120</v>
      </c>
    </row>
    <row r="8" spans="1:9" ht="15.75">
      <c r="A8" s="56" t="s">
        <v>121</v>
      </c>
    </row>
    <row r="9" spans="1:9" ht="45.75" customHeight="1">
      <c r="A9" s="175" t="s">
        <v>122</v>
      </c>
      <c r="B9" s="175"/>
      <c r="C9" s="175"/>
      <c r="D9" s="175"/>
      <c r="E9" s="175"/>
      <c r="F9" s="175"/>
      <c r="G9" s="175"/>
      <c r="H9" s="175"/>
      <c r="I9" s="69"/>
    </row>
    <row r="10" spans="1:9" ht="15.75">
      <c r="A10" s="54"/>
    </row>
    <row r="11" spans="1:9" ht="18.75">
      <c r="A11" s="173" t="s">
        <v>253</v>
      </c>
      <c r="B11" s="173"/>
      <c r="C11" s="173"/>
      <c r="D11" s="173"/>
      <c r="E11" s="173"/>
      <c r="F11" s="173"/>
      <c r="G11" s="173"/>
      <c r="H11" s="173"/>
      <c r="I11" s="173"/>
    </row>
    <row r="12" spans="1:9" ht="14.25">
      <c r="A12" s="68"/>
    </row>
    <row r="13" spans="1:9" ht="15.75">
      <c r="A13" s="54" t="s">
        <v>123</v>
      </c>
    </row>
    <row r="14" spans="1:9" ht="15.75">
      <c r="A14" s="54" t="s">
        <v>124</v>
      </c>
    </row>
    <row r="15" spans="1:9" ht="15.75">
      <c r="A15" s="57" t="s">
        <v>125</v>
      </c>
    </row>
    <row r="16" spans="1:9" ht="15.75">
      <c r="A16" s="57" t="s">
        <v>126</v>
      </c>
    </row>
    <row r="17" spans="1:9" ht="15.75">
      <c r="A17" s="57" t="s">
        <v>127</v>
      </c>
    </row>
    <row r="18" spans="1:9" ht="15.75">
      <c r="A18" s="57" t="s">
        <v>128</v>
      </c>
    </row>
    <row r="19" spans="1:9" ht="15.75">
      <c r="A19" s="54" t="s">
        <v>129</v>
      </c>
    </row>
    <row r="20" spans="1:9" ht="15.75">
      <c r="A20" s="56" t="s">
        <v>10</v>
      </c>
    </row>
    <row r="21" spans="1:9" ht="15.75">
      <c r="A21" s="54" t="s">
        <v>130</v>
      </c>
    </row>
    <row r="22" spans="1:9" ht="48" customHeight="1">
      <c r="A22" s="174" t="s">
        <v>131</v>
      </c>
      <c r="B22" s="174"/>
      <c r="C22" s="174"/>
      <c r="D22" s="174"/>
      <c r="E22" s="174"/>
      <c r="F22" s="174"/>
      <c r="G22" s="174"/>
      <c r="H22" s="174"/>
      <c r="I22" s="93"/>
    </row>
    <row r="23" spans="1:9" ht="15.75">
      <c r="A23" s="176" t="s">
        <v>132</v>
      </c>
      <c r="B23" s="176"/>
      <c r="C23" s="176"/>
      <c r="D23" s="176"/>
    </row>
    <row r="24" spans="1:9" ht="18" customHeight="1">
      <c r="A24" s="58" t="s">
        <v>133</v>
      </c>
    </row>
    <row r="25" spans="1:9" ht="15.75">
      <c r="A25" s="176" t="s">
        <v>134</v>
      </c>
      <c r="B25" s="176"/>
      <c r="C25" s="176"/>
      <c r="D25" s="176"/>
    </row>
    <row r="26" spans="1:9" ht="30" customHeight="1">
      <c r="A26" s="174" t="s">
        <v>227</v>
      </c>
      <c r="B26" s="174"/>
      <c r="C26" s="174"/>
      <c r="D26" s="174"/>
      <c r="E26" s="174"/>
      <c r="F26" s="174"/>
      <c r="G26" s="174"/>
      <c r="H26" s="174"/>
      <c r="I26" s="93"/>
    </row>
    <row r="27" spans="1:9" ht="15.75">
      <c r="A27" s="176" t="s">
        <v>135</v>
      </c>
      <c r="B27" s="176"/>
      <c r="C27" s="176"/>
      <c r="D27" s="176"/>
      <c r="E27" s="176"/>
      <c r="F27" s="176"/>
      <c r="G27" s="176"/>
      <c r="H27" s="176"/>
      <c r="I27" s="176"/>
    </row>
    <row r="28" spans="1:9" ht="15.75">
      <c r="A28" s="56" t="s">
        <v>17</v>
      </c>
    </row>
    <row r="29" spans="1:9" ht="15.75">
      <c r="A29" s="54" t="s">
        <v>136</v>
      </c>
    </row>
    <row r="30" spans="1:9" ht="15.75" customHeight="1">
      <c r="A30" s="174" t="s">
        <v>137</v>
      </c>
      <c r="B30" s="174"/>
      <c r="C30" s="174"/>
      <c r="D30" s="174"/>
    </row>
    <row r="31" spans="1:9" ht="46.5" customHeight="1">
      <c r="A31" s="174" t="s">
        <v>138</v>
      </c>
      <c r="B31" s="174"/>
      <c r="C31" s="174"/>
      <c r="D31" s="174"/>
      <c r="E31" s="174"/>
      <c r="F31" s="174"/>
      <c r="G31" s="174"/>
      <c r="H31" s="174"/>
      <c r="I31" s="93"/>
    </row>
    <row r="32" spans="1:9" ht="15.75">
      <c r="A32" s="85" t="s">
        <v>139</v>
      </c>
      <c r="B32" s="85"/>
      <c r="C32" s="85"/>
      <c r="D32" s="85"/>
      <c r="E32" s="85"/>
      <c r="F32" s="85"/>
      <c r="G32" s="85"/>
      <c r="H32" s="85"/>
      <c r="I32" s="85"/>
    </row>
    <row r="33" spans="1:9" ht="15.75">
      <c r="A33" s="176" t="s">
        <v>140</v>
      </c>
      <c r="B33" s="176"/>
      <c r="C33" s="176"/>
      <c r="D33" s="176"/>
    </row>
    <row r="34" spans="1:9" ht="15.75">
      <c r="A34" s="58" t="s">
        <v>141</v>
      </c>
    </row>
    <row r="35" spans="1:9" ht="15.75">
      <c r="A35" s="56" t="s">
        <v>19</v>
      </c>
    </row>
    <row r="36" spans="1:9" ht="29.25" customHeight="1">
      <c r="A36" s="175" t="s">
        <v>142</v>
      </c>
      <c r="B36" s="175"/>
      <c r="C36" s="175"/>
      <c r="D36" s="175"/>
      <c r="E36" s="175"/>
      <c r="F36" s="175"/>
      <c r="G36" s="175"/>
      <c r="H36" s="175"/>
      <c r="I36" s="69"/>
    </row>
    <row r="37" spans="1:9" ht="15.75">
      <c r="A37" s="56" t="s">
        <v>143</v>
      </c>
    </row>
    <row r="38" spans="1:9" ht="32.25" customHeight="1">
      <c r="A38" s="175" t="s">
        <v>144</v>
      </c>
      <c r="B38" s="175"/>
      <c r="C38" s="175"/>
      <c r="D38" s="175"/>
      <c r="E38" s="175"/>
      <c r="F38" s="175"/>
      <c r="G38" s="175"/>
      <c r="H38" s="175"/>
      <c r="I38" s="69"/>
    </row>
    <row r="39" spans="1:9" ht="15.75">
      <c r="A39" s="56" t="s">
        <v>145</v>
      </c>
    </row>
    <row r="40" spans="1:9" ht="48" customHeight="1">
      <c r="A40" s="175" t="s">
        <v>146</v>
      </c>
      <c r="B40" s="175"/>
      <c r="C40" s="175"/>
      <c r="D40" s="175"/>
      <c r="E40" s="175"/>
      <c r="F40" s="175"/>
      <c r="G40" s="175"/>
      <c r="H40" s="175"/>
      <c r="I40" s="69"/>
    </row>
    <row r="41" spans="1:9" ht="15.75">
      <c r="A41" s="54"/>
    </row>
    <row r="42" spans="1:9" ht="18.75">
      <c r="A42" s="173" t="s">
        <v>254</v>
      </c>
      <c r="B42" s="173"/>
      <c r="C42" s="173"/>
      <c r="D42" s="173"/>
      <c r="E42" s="173"/>
      <c r="F42" s="173"/>
      <c r="G42" s="173"/>
      <c r="H42" s="173"/>
    </row>
    <row r="43" spans="1:9" ht="14.25">
      <c r="A43" s="68"/>
    </row>
    <row r="44" spans="1:9" ht="15.75">
      <c r="A44" s="54" t="s">
        <v>147</v>
      </c>
    </row>
    <row r="45" spans="1:9" ht="15.75">
      <c r="A45" s="60" t="s">
        <v>148</v>
      </c>
    </row>
    <row r="46" spans="1:9" ht="31.5" customHeight="1">
      <c r="A46" s="175" t="s">
        <v>251</v>
      </c>
      <c r="B46" s="175"/>
      <c r="C46" s="175"/>
      <c r="D46" s="175"/>
      <c r="E46" s="175"/>
      <c r="F46" s="175"/>
      <c r="G46" s="175"/>
      <c r="H46" s="175"/>
      <c r="I46" s="69"/>
    </row>
    <row r="47" spans="1:9" ht="15.75">
      <c r="A47" s="56" t="s">
        <v>149</v>
      </c>
    </row>
    <row r="48" spans="1:9" ht="33.75" customHeight="1">
      <c r="A48" s="175" t="s">
        <v>150</v>
      </c>
      <c r="B48" s="175"/>
      <c r="C48" s="175"/>
      <c r="D48" s="175"/>
      <c r="E48" s="175"/>
      <c r="F48" s="175"/>
      <c r="G48" s="175"/>
      <c r="H48" s="175"/>
      <c r="I48" s="69"/>
    </row>
    <row r="49" spans="1:9" ht="11.25" customHeight="1">
      <c r="A49" s="83"/>
      <c r="B49" s="83"/>
      <c r="C49" s="83"/>
      <c r="D49" s="83"/>
    </row>
    <row r="50" spans="1:9" ht="15.75">
      <c r="A50" s="54" t="s">
        <v>151</v>
      </c>
    </row>
    <row r="51" spans="1:9" ht="15.75">
      <c r="A51" s="54"/>
    </row>
    <row r="52" spans="1:9" ht="15.75">
      <c r="A52" s="60" t="s">
        <v>152</v>
      </c>
    </row>
    <row r="53" spans="1:9" ht="31.5" customHeight="1">
      <c r="A53" s="175" t="s">
        <v>153</v>
      </c>
      <c r="B53" s="175"/>
      <c r="C53" s="175"/>
      <c r="D53" s="175"/>
      <c r="E53" s="175"/>
      <c r="F53" s="175"/>
      <c r="G53" s="175"/>
      <c r="H53" s="175"/>
      <c r="I53" s="69"/>
    </row>
    <row r="54" spans="1:9" ht="15" customHeight="1">
      <c r="A54" s="175" t="s">
        <v>154</v>
      </c>
      <c r="B54" s="175"/>
      <c r="C54" s="175"/>
      <c r="D54" s="175"/>
      <c r="E54" s="175"/>
      <c r="F54" s="175"/>
      <c r="G54" s="175"/>
      <c r="H54" s="175"/>
      <c r="I54" s="175"/>
    </row>
    <row r="55" spans="1:9" ht="16.5" thickBot="1">
      <c r="A55" s="54"/>
    </row>
    <row r="56" spans="1:9" ht="39" thickBot="1">
      <c r="A56" s="82" t="s">
        <v>155</v>
      </c>
      <c r="B56" s="66" t="s">
        <v>156</v>
      </c>
      <c r="C56" s="67" t="s">
        <v>157</v>
      </c>
      <c r="D56" s="67" t="s">
        <v>158</v>
      </c>
      <c r="E56" s="67" t="s">
        <v>159</v>
      </c>
      <c r="F56" s="67" t="s">
        <v>160</v>
      </c>
      <c r="G56" s="67" t="s">
        <v>161</v>
      </c>
      <c r="H56" s="67" t="s">
        <v>162</v>
      </c>
    </row>
    <row r="57" spans="1:9" ht="45.75" customHeight="1" thickBot="1">
      <c r="A57" s="54" t="s">
        <v>234</v>
      </c>
      <c r="B57" s="79" t="s">
        <v>163</v>
      </c>
      <c r="C57" s="75" t="s">
        <v>164</v>
      </c>
      <c r="D57" s="75" t="s">
        <v>165</v>
      </c>
      <c r="E57" s="76">
        <v>5</v>
      </c>
      <c r="F57" s="76">
        <v>5</v>
      </c>
      <c r="G57" s="76">
        <v>5</v>
      </c>
      <c r="H57" s="76">
        <v>5</v>
      </c>
    </row>
    <row r="58" spans="1:9" ht="32.25" customHeight="1" thickBot="1">
      <c r="A58" s="70" t="s">
        <v>235</v>
      </c>
      <c r="B58" s="79" t="s">
        <v>166</v>
      </c>
      <c r="C58" s="75" t="s">
        <v>167</v>
      </c>
      <c r="D58" s="75" t="s">
        <v>168</v>
      </c>
      <c r="E58" s="76">
        <v>120</v>
      </c>
      <c r="F58" s="76">
        <v>120</v>
      </c>
      <c r="G58" s="76">
        <v>120</v>
      </c>
      <c r="H58" s="76">
        <v>120</v>
      </c>
    </row>
    <row r="59" spans="1:9" ht="48" thickBot="1">
      <c r="A59" s="84" t="s">
        <v>236</v>
      </c>
      <c r="B59" s="79" t="s">
        <v>169</v>
      </c>
      <c r="C59" s="75" t="s">
        <v>170</v>
      </c>
      <c r="D59" s="75" t="s">
        <v>171</v>
      </c>
      <c r="E59" s="80">
        <v>96110</v>
      </c>
      <c r="F59" s="80">
        <v>105000</v>
      </c>
      <c r="G59" s="80">
        <v>106600</v>
      </c>
      <c r="H59" s="80">
        <v>108200</v>
      </c>
    </row>
    <row r="60" spans="1:9" ht="39" thickBot="1">
      <c r="B60" s="79" t="s">
        <v>172</v>
      </c>
      <c r="C60" s="75" t="s">
        <v>173</v>
      </c>
      <c r="D60" s="75" t="s">
        <v>171</v>
      </c>
      <c r="E60" s="80">
        <v>32000</v>
      </c>
      <c r="F60" s="80">
        <v>27000</v>
      </c>
      <c r="G60" s="80">
        <v>27000</v>
      </c>
      <c r="H60" s="80">
        <v>27000</v>
      </c>
    </row>
    <row r="61" spans="1:9">
      <c r="B61" s="72"/>
      <c r="C61" s="72"/>
      <c r="D61" s="73"/>
      <c r="E61" s="74"/>
      <c r="F61" s="74"/>
      <c r="G61" s="74"/>
      <c r="H61" s="74"/>
    </row>
    <row r="62" spans="1:9" ht="14.25">
      <c r="A62" s="55" t="s">
        <v>174</v>
      </c>
    </row>
    <row r="64" spans="1:9" ht="16.5" thickBot="1">
      <c r="A64" s="54" t="s">
        <v>175</v>
      </c>
    </row>
    <row r="65" spans="1:8" ht="50.25" customHeight="1" thickBot="1">
      <c r="A65" s="54" t="s">
        <v>230</v>
      </c>
      <c r="B65" s="66" t="s">
        <v>156</v>
      </c>
      <c r="C65" s="67" t="s">
        <v>157</v>
      </c>
      <c r="D65" s="67" t="s">
        <v>158</v>
      </c>
      <c r="E65" s="67" t="s">
        <v>159</v>
      </c>
      <c r="F65" s="67" t="s">
        <v>160</v>
      </c>
      <c r="G65" s="67" t="s">
        <v>161</v>
      </c>
      <c r="H65" s="67" t="s">
        <v>162</v>
      </c>
    </row>
    <row r="66" spans="1:8" ht="33.75" customHeight="1" thickBot="1">
      <c r="A66" s="71" t="s">
        <v>231</v>
      </c>
      <c r="B66" s="79" t="s">
        <v>176</v>
      </c>
      <c r="C66" s="75" t="s">
        <v>177</v>
      </c>
      <c r="D66" s="75" t="s">
        <v>168</v>
      </c>
      <c r="E66" s="76">
        <v>300</v>
      </c>
      <c r="F66" s="76">
        <v>370</v>
      </c>
      <c r="G66" s="76">
        <v>380</v>
      </c>
      <c r="H66" s="76">
        <v>400</v>
      </c>
    </row>
    <row r="67" spans="1:8" ht="31.5" customHeight="1" thickBot="1">
      <c r="A67" s="87" t="s">
        <v>232</v>
      </c>
      <c r="B67" s="79" t="s">
        <v>178</v>
      </c>
      <c r="C67" s="75" t="s">
        <v>179</v>
      </c>
      <c r="D67" s="75" t="s">
        <v>171</v>
      </c>
      <c r="E67" s="80">
        <v>24790</v>
      </c>
      <c r="F67" s="80">
        <v>22600</v>
      </c>
      <c r="G67" s="80">
        <v>22900</v>
      </c>
      <c r="H67" s="80">
        <v>23200</v>
      </c>
    </row>
    <row r="68" spans="1:8" ht="31.5" customHeight="1" thickBot="1">
      <c r="A68" s="88" t="s">
        <v>233</v>
      </c>
      <c r="B68" s="79" t="s">
        <v>180</v>
      </c>
      <c r="C68" s="75" t="s">
        <v>181</v>
      </c>
      <c r="D68" s="75" t="s">
        <v>171</v>
      </c>
      <c r="E68" s="80">
        <v>26000</v>
      </c>
      <c r="F68" s="80">
        <v>7000</v>
      </c>
      <c r="G68" s="80">
        <v>7000</v>
      </c>
      <c r="H68" s="80">
        <v>7000</v>
      </c>
    </row>
    <row r="69" spans="1:8" ht="26.25" thickBot="1">
      <c r="B69" s="79" t="s">
        <v>182</v>
      </c>
      <c r="C69" s="75" t="s">
        <v>183</v>
      </c>
      <c r="D69" s="75" t="s">
        <v>171</v>
      </c>
      <c r="E69" s="80">
        <v>189100</v>
      </c>
      <c r="F69" s="80">
        <v>93100</v>
      </c>
      <c r="G69" s="80">
        <v>93100</v>
      </c>
      <c r="H69" s="80">
        <v>93100</v>
      </c>
    </row>
    <row r="70" spans="1:8" ht="15.75">
      <c r="A70" s="56"/>
    </row>
    <row r="71" spans="1:8" ht="14.25">
      <c r="A71" s="55" t="s">
        <v>184</v>
      </c>
    </row>
    <row r="72" spans="1:8" ht="14.25">
      <c r="A72" s="55"/>
    </row>
    <row r="73" spans="1:8" ht="62.25" customHeight="1">
      <c r="A73" s="175" t="s">
        <v>185</v>
      </c>
      <c r="B73" s="175"/>
      <c r="C73" s="175"/>
      <c r="D73" s="175"/>
      <c r="E73" s="175"/>
      <c r="F73" s="175"/>
      <c r="G73" s="175"/>
      <c r="H73" s="175"/>
    </row>
    <row r="74" spans="1:8" ht="33" customHeight="1">
      <c r="A74" s="175" t="s">
        <v>186</v>
      </c>
      <c r="B74" s="175"/>
      <c r="C74" s="175"/>
      <c r="D74" s="175"/>
      <c r="E74" s="175"/>
      <c r="F74" s="175"/>
      <c r="G74" s="175"/>
      <c r="H74" s="175"/>
    </row>
    <row r="75" spans="1:8">
      <c r="A75" s="62"/>
    </row>
    <row r="76" spans="1:8" ht="14.25">
      <c r="A76" s="55" t="s">
        <v>187</v>
      </c>
    </row>
    <row r="77" spans="1:8" ht="15.75" thickBot="1">
      <c r="A77" s="63"/>
    </row>
    <row r="78" spans="1:8" ht="48" thickBot="1">
      <c r="A78" s="54" t="s">
        <v>188</v>
      </c>
      <c r="B78" s="66" t="s">
        <v>156</v>
      </c>
      <c r="C78" s="67" t="s">
        <v>157</v>
      </c>
      <c r="D78" s="67" t="s">
        <v>158</v>
      </c>
      <c r="E78" s="67" t="s">
        <v>159</v>
      </c>
      <c r="F78" s="67" t="s">
        <v>160</v>
      </c>
      <c r="G78" s="67" t="s">
        <v>161</v>
      </c>
      <c r="H78" s="67" t="s">
        <v>162</v>
      </c>
    </row>
    <row r="79" spans="1:8" ht="31.5" customHeight="1" thickBot="1">
      <c r="A79" s="54" t="s">
        <v>228</v>
      </c>
      <c r="B79" s="79" t="s">
        <v>168</v>
      </c>
      <c r="C79" s="75" t="s">
        <v>189</v>
      </c>
      <c r="D79" s="75" t="s">
        <v>168</v>
      </c>
      <c r="E79" s="76">
        <v>70</v>
      </c>
      <c r="F79" s="76">
        <v>80</v>
      </c>
      <c r="G79" s="76">
        <v>85</v>
      </c>
      <c r="H79" s="76">
        <v>90</v>
      </c>
    </row>
    <row r="80" spans="1:8" ht="29.25" customHeight="1" thickBot="1">
      <c r="A80" s="81" t="s">
        <v>229</v>
      </c>
      <c r="B80" s="77" t="s">
        <v>226</v>
      </c>
      <c r="C80" s="77" t="s">
        <v>190</v>
      </c>
      <c r="D80" s="77" t="s">
        <v>171</v>
      </c>
      <c r="E80" s="78">
        <v>5150</v>
      </c>
      <c r="F80" s="78">
        <v>7500</v>
      </c>
      <c r="G80" s="78">
        <v>7600</v>
      </c>
      <c r="H80" s="78">
        <v>7700</v>
      </c>
    </row>
    <row r="81" spans="1:8" ht="14.25">
      <c r="A81" s="55"/>
    </row>
    <row r="82" spans="1:8" ht="14.25">
      <c r="A82" s="55" t="s">
        <v>191</v>
      </c>
    </row>
    <row r="83" spans="1:8" ht="13.5" thickBot="1">
      <c r="A83" s="64"/>
    </row>
    <row r="84" spans="1:8" ht="45.75" customHeight="1" thickBot="1">
      <c r="A84" s="54" t="s">
        <v>237</v>
      </c>
      <c r="B84" s="66" t="s">
        <v>156</v>
      </c>
      <c r="C84" s="67" t="s">
        <v>157</v>
      </c>
      <c r="D84" s="67" t="s">
        <v>158</v>
      </c>
      <c r="E84" s="67" t="s">
        <v>159</v>
      </c>
      <c r="F84" s="67" t="s">
        <v>160</v>
      </c>
      <c r="G84" s="67" t="s">
        <v>161</v>
      </c>
      <c r="H84" s="67" t="s">
        <v>162</v>
      </c>
    </row>
    <row r="85" spans="1:8" ht="30.75" customHeight="1" thickBot="1">
      <c r="A85" s="83" t="s">
        <v>238</v>
      </c>
      <c r="B85" s="79" t="s">
        <v>192</v>
      </c>
      <c r="C85" s="75" t="s">
        <v>193</v>
      </c>
      <c r="D85" s="75" t="s">
        <v>165</v>
      </c>
      <c r="E85" s="76">
        <v>1</v>
      </c>
      <c r="F85" s="76">
        <v>1</v>
      </c>
      <c r="G85" s="76">
        <v>1</v>
      </c>
      <c r="H85" s="76">
        <v>1</v>
      </c>
    </row>
    <row r="86" spans="1:8" ht="42.75" customHeight="1" thickBot="1">
      <c r="A86" s="88" t="s">
        <v>239</v>
      </c>
      <c r="B86" s="79" t="s">
        <v>194</v>
      </c>
      <c r="C86" s="75" t="s">
        <v>195</v>
      </c>
      <c r="D86" s="75" t="s">
        <v>171</v>
      </c>
      <c r="E86" s="80">
        <v>23030</v>
      </c>
      <c r="F86" s="80">
        <v>26800</v>
      </c>
      <c r="G86" s="80">
        <v>27100</v>
      </c>
      <c r="H86" s="80">
        <v>27400</v>
      </c>
    </row>
    <row r="87" spans="1:8">
      <c r="A87" s="61"/>
    </row>
    <row r="88" spans="1:8" ht="14.25">
      <c r="A88" s="55" t="s">
        <v>196</v>
      </c>
    </row>
    <row r="89" spans="1:8" ht="16.5" thickBot="1">
      <c r="A89" s="54"/>
    </row>
    <row r="90" spans="1:8" ht="48" thickBot="1">
      <c r="A90" s="54" t="s">
        <v>240</v>
      </c>
      <c r="B90" s="66" t="s">
        <v>156</v>
      </c>
      <c r="C90" s="67" t="s">
        <v>157</v>
      </c>
      <c r="D90" s="67" t="s">
        <v>158</v>
      </c>
      <c r="E90" s="67" t="s">
        <v>159</v>
      </c>
      <c r="F90" s="67" t="s">
        <v>160</v>
      </c>
      <c r="G90" s="67" t="s">
        <v>161</v>
      </c>
      <c r="H90" s="67" t="s">
        <v>162</v>
      </c>
    </row>
    <row r="91" spans="1:8" ht="30.75" customHeight="1" thickBot="1">
      <c r="A91" s="90" t="s">
        <v>241</v>
      </c>
      <c r="B91" s="79" t="s">
        <v>197</v>
      </c>
      <c r="C91" s="75" t="s">
        <v>198</v>
      </c>
      <c r="D91" s="75" t="s">
        <v>199</v>
      </c>
      <c r="E91" s="76">
        <v>10</v>
      </c>
      <c r="F91" s="76">
        <v>9</v>
      </c>
      <c r="G91" s="76">
        <v>9</v>
      </c>
      <c r="H91" s="76">
        <v>9</v>
      </c>
    </row>
    <row r="92" spans="1:8" ht="26.25" thickBot="1">
      <c r="B92" s="79" t="s">
        <v>168</v>
      </c>
      <c r="C92" s="75" t="s">
        <v>200</v>
      </c>
      <c r="D92" s="75" t="s">
        <v>168</v>
      </c>
      <c r="E92" s="76">
        <v>11</v>
      </c>
      <c r="F92" s="76">
        <v>10</v>
      </c>
      <c r="G92" s="76">
        <v>10</v>
      </c>
      <c r="H92" s="76">
        <v>10</v>
      </c>
    </row>
    <row r="93" spans="1:8" ht="26.25" thickBot="1">
      <c r="B93" s="79" t="s">
        <v>201</v>
      </c>
      <c r="C93" s="75" t="s">
        <v>202</v>
      </c>
      <c r="D93" s="75" t="s">
        <v>171</v>
      </c>
      <c r="E93" s="80">
        <v>52860</v>
      </c>
      <c r="F93" s="80">
        <v>71500</v>
      </c>
      <c r="G93" s="80">
        <v>72600</v>
      </c>
      <c r="H93" s="80">
        <v>73700</v>
      </c>
    </row>
    <row r="95" spans="1:8" ht="14.25">
      <c r="A95" s="55" t="s">
        <v>203</v>
      </c>
    </row>
    <row r="96" spans="1:8" ht="15" thickBot="1">
      <c r="A96" s="55"/>
    </row>
    <row r="97" spans="1:8" ht="40.5" customHeight="1" thickBot="1">
      <c r="A97" s="54" t="s">
        <v>242</v>
      </c>
      <c r="B97" s="66" t="s">
        <v>156</v>
      </c>
      <c r="C97" s="67" t="s">
        <v>157</v>
      </c>
      <c r="D97" s="67" t="s">
        <v>158</v>
      </c>
      <c r="E97" s="67" t="s">
        <v>159</v>
      </c>
      <c r="F97" s="67" t="s">
        <v>160</v>
      </c>
      <c r="G97" s="67" t="s">
        <v>161</v>
      </c>
      <c r="H97" s="67" t="s">
        <v>162</v>
      </c>
    </row>
    <row r="98" spans="1:8" ht="30.75" customHeight="1" thickBot="1">
      <c r="A98" s="91" t="s">
        <v>243</v>
      </c>
      <c r="B98" s="79" t="s">
        <v>168</v>
      </c>
      <c r="C98" s="75" t="s">
        <v>200</v>
      </c>
      <c r="D98" s="75" t="s">
        <v>168</v>
      </c>
      <c r="E98" s="76">
        <v>400</v>
      </c>
      <c r="F98" s="76">
        <v>380</v>
      </c>
      <c r="G98" s="76">
        <v>380</v>
      </c>
      <c r="H98" s="76">
        <v>380</v>
      </c>
    </row>
    <row r="99" spans="1:8" ht="26.25" thickBot="1">
      <c r="A99" s="81" t="s">
        <v>244</v>
      </c>
      <c r="B99" s="79" t="s">
        <v>201</v>
      </c>
      <c r="C99" s="75" t="s">
        <v>204</v>
      </c>
      <c r="D99" s="75" t="s">
        <v>171</v>
      </c>
      <c r="E99" s="80">
        <v>2250</v>
      </c>
      <c r="F99" s="80">
        <v>1900</v>
      </c>
      <c r="G99" s="80">
        <v>1900</v>
      </c>
      <c r="H99" s="80">
        <v>1900</v>
      </c>
    </row>
    <row r="100" spans="1:8">
      <c r="A100" s="64"/>
    </row>
    <row r="101" spans="1:8" ht="14.25">
      <c r="A101" s="55" t="s">
        <v>205</v>
      </c>
    </row>
    <row r="102" spans="1:8" ht="15.75" thickBot="1">
      <c r="A102" s="63"/>
    </row>
    <row r="103" spans="1:8" ht="40.5" customHeight="1" thickBot="1">
      <c r="A103" s="54" t="s">
        <v>245</v>
      </c>
      <c r="B103" s="66" t="s">
        <v>156</v>
      </c>
      <c r="C103" s="67" t="s">
        <v>157</v>
      </c>
      <c r="D103" s="67" t="s">
        <v>158</v>
      </c>
      <c r="E103" s="67" t="s">
        <v>159</v>
      </c>
      <c r="F103" s="67" t="s">
        <v>160</v>
      </c>
      <c r="G103" s="67" t="s">
        <v>161</v>
      </c>
      <c r="H103" s="67" t="s">
        <v>162</v>
      </c>
    </row>
    <row r="104" spans="1:8" ht="32.25" thickBot="1">
      <c r="A104" s="69" t="s">
        <v>246</v>
      </c>
      <c r="B104" s="79" t="s">
        <v>176</v>
      </c>
      <c r="C104" s="75" t="s">
        <v>177</v>
      </c>
      <c r="D104" s="75" t="s">
        <v>168</v>
      </c>
      <c r="E104" s="76">
        <v>370</v>
      </c>
      <c r="F104" s="76">
        <v>370</v>
      </c>
      <c r="G104" s="76">
        <v>370</v>
      </c>
      <c r="H104" s="76">
        <v>370</v>
      </c>
    </row>
    <row r="105" spans="1:8" ht="39" thickBot="1">
      <c r="A105" s="59"/>
      <c r="B105" s="79" t="s">
        <v>206</v>
      </c>
      <c r="C105" s="75" t="s">
        <v>207</v>
      </c>
      <c r="D105" s="75" t="s">
        <v>171</v>
      </c>
      <c r="E105" s="80">
        <v>30400</v>
      </c>
      <c r="F105" s="80">
        <v>33500</v>
      </c>
      <c r="G105" s="80">
        <v>34000</v>
      </c>
      <c r="H105" s="80">
        <v>34500</v>
      </c>
    </row>
    <row r="106" spans="1:8" ht="26.25" thickBot="1">
      <c r="B106" s="79" t="s">
        <v>208</v>
      </c>
      <c r="C106" s="75" t="s">
        <v>209</v>
      </c>
      <c r="D106" s="75" t="s">
        <v>171</v>
      </c>
      <c r="E106" s="80">
        <v>30000</v>
      </c>
      <c r="F106" s="80">
        <v>30000</v>
      </c>
      <c r="G106" s="80">
        <v>30000</v>
      </c>
      <c r="H106" s="80">
        <v>30000</v>
      </c>
    </row>
    <row r="108" spans="1:8" ht="15.75">
      <c r="A108" s="56" t="s">
        <v>210</v>
      </c>
    </row>
    <row r="109" spans="1:8" ht="15">
      <c r="A109" s="63"/>
    </row>
    <row r="110" spans="1:8" ht="33.75" customHeight="1">
      <c r="A110" s="175" t="s">
        <v>211</v>
      </c>
      <c r="B110" s="175"/>
      <c r="C110" s="175"/>
      <c r="D110" s="175"/>
      <c r="E110" s="175"/>
      <c r="F110" s="175"/>
      <c r="G110" s="175"/>
      <c r="H110" s="175"/>
    </row>
    <row r="111" spans="1:8" ht="15.75">
      <c r="A111" s="178" t="s">
        <v>212</v>
      </c>
      <c r="B111" s="178"/>
      <c r="C111" s="178"/>
      <c r="D111" s="178"/>
      <c r="E111" s="178"/>
      <c r="F111" s="178"/>
      <c r="G111" s="178"/>
      <c r="H111" s="178"/>
    </row>
    <row r="112" spans="1:8" ht="30.75" customHeight="1">
      <c r="A112" s="175" t="s">
        <v>213</v>
      </c>
      <c r="B112" s="175"/>
      <c r="C112" s="175"/>
      <c r="D112" s="175"/>
      <c r="E112" s="175"/>
      <c r="F112" s="175"/>
      <c r="G112" s="175"/>
      <c r="H112" s="175"/>
    </row>
    <row r="113" spans="1:8" ht="15.75">
      <c r="A113" s="178" t="s">
        <v>214</v>
      </c>
      <c r="B113" s="178"/>
      <c r="C113" s="178"/>
      <c r="D113" s="178"/>
      <c r="E113" s="178"/>
      <c r="F113" s="178"/>
      <c r="G113" s="178"/>
      <c r="H113" s="178"/>
    </row>
    <row r="114" spans="1:8" ht="32.25" customHeight="1">
      <c r="A114" s="175" t="s">
        <v>215</v>
      </c>
      <c r="B114" s="175"/>
      <c r="C114" s="175"/>
      <c r="D114" s="175"/>
      <c r="E114" s="175"/>
      <c r="F114" s="175"/>
      <c r="G114" s="175"/>
      <c r="H114" s="175"/>
    </row>
    <row r="115" spans="1:8" ht="16.5" customHeight="1">
      <c r="A115" s="179" t="s">
        <v>216</v>
      </c>
      <c r="B115" s="179"/>
      <c r="C115" s="179"/>
      <c r="D115" s="179"/>
      <c r="E115" s="179"/>
      <c r="F115" s="179"/>
      <c r="G115" s="179"/>
      <c r="H115" s="179"/>
    </row>
    <row r="116" spans="1:8" ht="44.25" customHeight="1">
      <c r="A116" s="175" t="s">
        <v>247</v>
      </c>
      <c r="B116" s="175"/>
      <c r="C116" s="175"/>
      <c r="D116" s="175"/>
      <c r="E116" s="175"/>
      <c r="F116" s="175"/>
      <c r="G116" s="175"/>
      <c r="H116" s="175"/>
    </row>
    <row r="117" spans="1:8" ht="15">
      <c r="A117" s="63"/>
    </row>
    <row r="118" spans="1:8" ht="14.25">
      <c r="A118" s="55"/>
    </row>
    <row r="119" spans="1:8" ht="15.75">
      <c r="A119" s="177" t="s">
        <v>217</v>
      </c>
      <c r="B119" s="177"/>
      <c r="C119" s="177"/>
      <c r="D119" s="177"/>
      <c r="E119" s="177"/>
      <c r="F119" s="177"/>
      <c r="G119" s="177"/>
      <c r="H119" s="177"/>
    </row>
    <row r="120" spans="1:8" ht="16.5" thickBot="1">
      <c r="A120" s="56"/>
    </row>
    <row r="121" spans="1:8" ht="63.75" thickBot="1">
      <c r="A121" s="54" t="s">
        <v>248</v>
      </c>
      <c r="B121" s="66" t="s">
        <v>156</v>
      </c>
      <c r="C121" s="67" t="s">
        <v>157</v>
      </c>
      <c r="D121" s="67" t="s">
        <v>158</v>
      </c>
      <c r="E121" s="67" t="s">
        <v>159</v>
      </c>
      <c r="F121" s="67" t="s">
        <v>160</v>
      </c>
      <c r="G121" s="67" t="s">
        <v>161</v>
      </c>
      <c r="H121" s="67" t="s">
        <v>162</v>
      </c>
    </row>
    <row r="122" spans="1:8" ht="32.25" thickBot="1">
      <c r="A122" s="54" t="s">
        <v>249</v>
      </c>
      <c r="B122" s="79" t="s">
        <v>192</v>
      </c>
      <c r="C122" s="75" t="s">
        <v>193</v>
      </c>
      <c r="D122" s="75" t="s">
        <v>165</v>
      </c>
      <c r="E122" s="76">
        <v>1</v>
      </c>
      <c r="F122" s="76">
        <v>1</v>
      </c>
      <c r="G122" s="76">
        <v>1</v>
      </c>
      <c r="H122" s="76">
        <v>1</v>
      </c>
    </row>
    <row r="123" spans="1:8" ht="32.25" thickBot="1">
      <c r="A123" s="54" t="s">
        <v>250</v>
      </c>
      <c r="B123" s="79" t="s">
        <v>194</v>
      </c>
      <c r="C123" s="75" t="s">
        <v>222</v>
      </c>
      <c r="D123" s="75" t="s">
        <v>171</v>
      </c>
      <c r="E123" s="80">
        <v>1190</v>
      </c>
      <c r="F123" s="80">
        <v>1500</v>
      </c>
      <c r="G123" s="80">
        <v>1500</v>
      </c>
      <c r="H123" s="80">
        <v>1500</v>
      </c>
    </row>
    <row r="124" spans="1:8" ht="15.75">
      <c r="A124" s="54"/>
    </row>
    <row r="125" spans="1:8" ht="15.75">
      <c r="A125" s="54" t="s">
        <v>218</v>
      </c>
    </row>
    <row r="126" spans="1:8" ht="15.75">
      <c r="A126" s="178" t="s">
        <v>219</v>
      </c>
      <c r="B126" s="178"/>
      <c r="C126" s="178"/>
      <c r="D126" s="178"/>
      <c r="E126" s="178"/>
      <c r="F126" s="178"/>
      <c r="G126" s="178"/>
      <c r="H126" s="178"/>
    </row>
    <row r="127" spans="1:8" ht="15.75">
      <c r="A127" s="178" t="s">
        <v>220</v>
      </c>
      <c r="B127" s="178"/>
      <c r="C127" s="178"/>
      <c r="D127" s="178"/>
      <c r="E127" s="178"/>
      <c r="F127" s="178"/>
      <c r="G127" s="178"/>
      <c r="H127" s="178"/>
    </row>
    <row r="128" spans="1:8" ht="15.75">
      <c r="A128" s="178" t="s">
        <v>221</v>
      </c>
      <c r="B128" s="178"/>
      <c r="C128" s="178"/>
      <c r="D128" s="178"/>
      <c r="E128" s="178"/>
      <c r="F128" s="178"/>
      <c r="G128" s="178"/>
      <c r="H128" s="178"/>
    </row>
    <row r="129" spans="1:8" ht="14.25">
      <c r="A129" s="55"/>
    </row>
    <row r="130" spans="1:8" ht="15.75">
      <c r="A130" s="56" t="s">
        <v>223</v>
      </c>
    </row>
    <row r="131" spans="1:8" ht="15.75">
      <c r="A131" s="56"/>
    </row>
    <row r="132" spans="1:8" ht="17.25" customHeight="1">
      <c r="A132" s="178" t="s">
        <v>224</v>
      </c>
      <c r="B132" s="178"/>
      <c r="C132" s="178"/>
      <c r="D132" s="178"/>
      <c r="E132" s="178"/>
      <c r="F132" s="178"/>
      <c r="G132" s="178"/>
      <c r="H132" s="178"/>
    </row>
    <row r="133" spans="1:8" ht="15.75">
      <c r="A133" s="56"/>
    </row>
    <row r="134" spans="1:8">
      <c r="A134" s="64"/>
    </row>
    <row r="135" spans="1:8">
      <c r="A135" s="64"/>
    </row>
    <row r="136" spans="1:8">
      <c r="A136" s="64"/>
    </row>
    <row r="137" spans="1:8" ht="15.75">
      <c r="A137" s="59"/>
    </row>
    <row r="138" spans="1:8" ht="15.75">
      <c r="A138" s="65"/>
      <c r="B138" s="89"/>
    </row>
    <row r="139" spans="1:8" ht="15.75">
      <c r="A139" s="86"/>
      <c r="B139" s="89" t="s">
        <v>114</v>
      </c>
    </row>
    <row r="140" spans="1:8" ht="15.75">
      <c r="A140" s="59"/>
      <c r="B140" s="89"/>
    </row>
    <row r="141" spans="1:8" ht="15.75">
      <c r="B141" s="92"/>
      <c r="G141" s="59" t="s">
        <v>225</v>
      </c>
    </row>
    <row r="142" spans="1:8" ht="15.75">
      <c r="A142" s="86"/>
      <c r="B142" s="89" t="s">
        <v>115</v>
      </c>
    </row>
    <row r="143" spans="1:8" ht="15.75">
      <c r="A143" s="64"/>
      <c r="B143" s="89"/>
    </row>
    <row r="144" spans="1:8" ht="15.75">
      <c r="B144" s="89"/>
    </row>
    <row r="145" spans="2:2" ht="15.75">
      <c r="B145" s="89"/>
    </row>
  </sheetData>
  <mergeCells count="36">
    <mergeCell ref="A2:H2"/>
    <mergeCell ref="A1:H1"/>
    <mergeCell ref="A42:H42"/>
    <mergeCell ref="A132:H132"/>
    <mergeCell ref="A53:H53"/>
    <mergeCell ref="A48:H48"/>
    <mergeCell ref="A46:H46"/>
    <mergeCell ref="A40:H40"/>
    <mergeCell ref="A38:H38"/>
    <mergeCell ref="A115:H115"/>
    <mergeCell ref="A116:H116"/>
    <mergeCell ref="A119:H119"/>
    <mergeCell ref="A126:H126"/>
    <mergeCell ref="A127:H127"/>
    <mergeCell ref="A128:H128"/>
    <mergeCell ref="A74:H74"/>
    <mergeCell ref="A110:H110"/>
    <mergeCell ref="A111:H111"/>
    <mergeCell ref="A112:H112"/>
    <mergeCell ref="A113:H113"/>
    <mergeCell ref="A114:H114"/>
    <mergeCell ref="A33:D33"/>
    <mergeCell ref="A23:D23"/>
    <mergeCell ref="A25:D25"/>
    <mergeCell ref="A30:D30"/>
    <mergeCell ref="A36:H36"/>
    <mergeCell ref="A31:H31"/>
    <mergeCell ref="A26:H26"/>
    <mergeCell ref="A73:H73"/>
    <mergeCell ref="A11:I11"/>
    <mergeCell ref="A22:H22"/>
    <mergeCell ref="A9:H9"/>
    <mergeCell ref="A5:H5"/>
    <mergeCell ref="A3:H3"/>
    <mergeCell ref="A54:I54"/>
    <mergeCell ref="A27:I2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3</vt:i4>
      </vt:variant>
    </vt:vector>
  </HeadingPairs>
  <TitlesOfParts>
    <vt:vector size="11" baseType="lpstr">
      <vt:lpstr>Sažetak računa P i R</vt:lpstr>
      <vt:lpstr>P i R Ekonomska klasifikacija</vt:lpstr>
      <vt:lpstr>P i R po izvorima</vt:lpstr>
      <vt:lpstr>P i R Funkcijska klasifikacija</vt:lpstr>
      <vt:lpstr>Račun financiranja Ekonomska kl</vt:lpstr>
      <vt:lpstr>Račun financiranja po izvorima</vt:lpstr>
      <vt:lpstr>Posebni dio</vt:lpstr>
      <vt:lpstr>Obrazloženje</vt:lpstr>
      <vt:lpstr>Obrazloženje!_GoBack</vt:lpstr>
      <vt:lpstr>Obrazloženje!_Hlk118414383</vt:lpstr>
      <vt:lpstr>'Sažetak računa P i R'!Ispis_naslova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2024-01-05T10:03:57Z</dcterms:created>
  <dcterms:modified xsi:type="dcterms:W3CDTF">2024-02-02T12:38:47Z</dcterms:modified>
</cp:coreProperties>
</file>